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FCD98307-0FFB-4885-B686-FDD4A323D3F5}" xr6:coauthVersionLast="47" xr6:coauthVersionMax="47" xr10:uidLastSave="{00000000-0000-0000-0000-000000000000}"/>
  <workbookProtection workbookAlgorithmName="SHA-512" workbookHashValue="QLRY9L/Tk8Ppo690xHj04fc/RVRrjgSrMQfmCkf4obyTeULfLg5itQK8TSX0MQxBiSAaYnssFcSg+c217TV2Qg==" workbookSaltValue="Qf4K+NijAD/tWFmWkYINBw==" workbookSpinCount="100000" lockStructure="1"/>
  <bookViews>
    <workbookView xWindow="3825" yWindow="2550" windowWidth="11970" windowHeight="8370" xr2:uid="{E8B9A270-2F02-484D-8837-2CAEDE01F370}"/>
  </bookViews>
  <sheets>
    <sheet name="ARTES032A" sheetId="14" r:id="rId1"/>
    <sheet name="ARTES032B" sheetId="13" r:id="rId2"/>
    <sheet name="ARTES033A" sheetId="12" r:id="rId3"/>
    <sheet name="ARTES033B" sheetId="11" r:id="rId4"/>
    <sheet name="EDUCA031A" sheetId="10" r:id="rId5"/>
    <sheet name="EDUCA031B" sheetId="9" r:id="rId6"/>
    <sheet name="EXPRE045A" sheetId="8" r:id="rId7"/>
    <sheet name="EXPRE045B" sheetId="7" r:id="rId8"/>
    <sheet name="Hoja6" sheetId="6" r:id="rId9"/>
    <sheet name="Hoja5" sheetId="5" r:id="rId10"/>
    <sheet name="Hoja4" sheetId="4" r:id="rId11"/>
    <sheet name="Hoja1" sheetId="1" r:id="rId12"/>
    <sheet name="Hoja2" sheetId="2" r:id="rId13"/>
    <sheet name="Hoja3" sheetId="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7" l="1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37" i="9"/>
  <c r="O37" i="9"/>
  <c r="N37" i="9"/>
  <c r="M37" i="9"/>
  <c r="P36" i="9"/>
  <c r="O36" i="9"/>
  <c r="N36" i="9"/>
  <c r="M36" i="9"/>
  <c r="P35" i="9"/>
  <c r="O35" i="9"/>
  <c r="N35" i="9"/>
  <c r="M35" i="9"/>
  <c r="P34" i="9"/>
  <c r="O34" i="9"/>
  <c r="N34" i="9"/>
  <c r="M34" i="9"/>
  <c r="P33" i="9"/>
  <c r="O33" i="9"/>
  <c r="N33" i="9"/>
  <c r="M33" i="9"/>
  <c r="P32" i="9"/>
  <c r="O32" i="9"/>
  <c r="N32" i="9"/>
  <c r="M32" i="9"/>
  <c r="P31" i="9"/>
  <c r="O31" i="9"/>
  <c r="N31" i="9"/>
  <c r="M31" i="9"/>
  <c r="P30" i="9"/>
  <c r="O30" i="9"/>
  <c r="N30" i="9"/>
  <c r="M30" i="9"/>
  <c r="P29" i="9"/>
  <c r="O29" i="9"/>
  <c r="N29" i="9"/>
  <c r="M29" i="9"/>
  <c r="P28" i="9"/>
  <c r="O28" i="9"/>
  <c r="N28" i="9"/>
  <c r="M28" i="9"/>
  <c r="P27" i="9"/>
  <c r="O27" i="9"/>
  <c r="N27" i="9"/>
  <c r="M27" i="9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37" i="10"/>
  <c r="O37" i="10"/>
  <c r="N37" i="10"/>
  <c r="M37" i="10"/>
  <c r="P36" i="10"/>
  <c r="O36" i="10"/>
  <c r="N36" i="10"/>
  <c r="M36" i="10"/>
  <c r="P35" i="10"/>
  <c r="O35" i="10"/>
  <c r="N35" i="10"/>
  <c r="M35" i="10"/>
  <c r="P34" i="10"/>
  <c r="O34" i="10"/>
  <c r="N34" i="10"/>
  <c r="M34" i="10"/>
  <c r="P33" i="10"/>
  <c r="O33" i="10"/>
  <c r="N33" i="10"/>
  <c r="M33" i="10"/>
  <c r="P32" i="10"/>
  <c r="O32" i="10"/>
  <c r="N32" i="10"/>
  <c r="M32" i="10"/>
  <c r="P31" i="10"/>
  <c r="O31" i="10"/>
  <c r="N31" i="10"/>
  <c r="M31" i="10"/>
  <c r="P30" i="10"/>
  <c r="O30" i="10"/>
  <c r="N30" i="10"/>
  <c r="M30" i="10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33" i="11"/>
  <c r="O33" i="11"/>
  <c r="N33" i="11"/>
  <c r="M33" i="11"/>
  <c r="P32" i="11"/>
  <c r="O32" i="11"/>
  <c r="N32" i="11"/>
  <c r="M32" i="11"/>
  <c r="P31" i="11"/>
  <c r="O31" i="11"/>
  <c r="N31" i="11"/>
  <c r="M31" i="11"/>
  <c r="P30" i="11"/>
  <c r="O30" i="11"/>
  <c r="N30" i="11"/>
  <c r="M30" i="11"/>
  <c r="P29" i="11"/>
  <c r="O29" i="11"/>
  <c r="N29" i="11"/>
  <c r="M29" i="11"/>
  <c r="P28" i="11"/>
  <c r="O28" i="11"/>
  <c r="N28" i="11"/>
  <c r="M28" i="11"/>
  <c r="P27" i="11"/>
  <c r="O27" i="11"/>
  <c r="N27" i="11"/>
  <c r="M27" i="11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33" i="12"/>
  <c r="O33" i="12"/>
  <c r="N33" i="12"/>
  <c r="M33" i="12"/>
  <c r="P32" i="12"/>
  <c r="O32" i="12"/>
  <c r="N32" i="12"/>
  <c r="M32" i="12"/>
  <c r="P31" i="12"/>
  <c r="O31" i="12"/>
  <c r="N31" i="12"/>
  <c r="M31" i="12"/>
  <c r="P30" i="12"/>
  <c r="O30" i="12"/>
  <c r="N30" i="12"/>
  <c r="M30" i="12"/>
  <c r="P29" i="12"/>
  <c r="O29" i="12"/>
  <c r="N29" i="12"/>
  <c r="M29" i="12"/>
  <c r="P28" i="12"/>
  <c r="O28" i="12"/>
  <c r="N28" i="12"/>
  <c r="M28" i="12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32" i="13"/>
  <c r="O32" i="13"/>
  <c r="N32" i="13"/>
  <c r="M32" i="13"/>
  <c r="P31" i="13"/>
  <c r="O31" i="13"/>
  <c r="N31" i="13"/>
  <c r="M31" i="13"/>
  <c r="P30" i="13"/>
  <c r="O30" i="13"/>
  <c r="N30" i="13"/>
  <c r="M30" i="13"/>
  <c r="P29" i="13"/>
  <c r="O29" i="13"/>
  <c r="N29" i="13"/>
  <c r="M29" i="13"/>
  <c r="P28" i="13"/>
  <c r="O28" i="13"/>
  <c r="N28" i="13"/>
  <c r="M28" i="13"/>
  <c r="P27" i="13"/>
  <c r="O27" i="13"/>
  <c r="N27" i="13"/>
  <c r="M27" i="13"/>
  <c r="P26" i="13"/>
  <c r="O26" i="13"/>
  <c r="N26" i="13"/>
  <c r="M26" i="13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31" i="14"/>
  <c r="O31" i="14"/>
  <c r="N31" i="14"/>
  <c r="M31" i="14"/>
  <c r="P30" i="14"/>
  <c r="O30" i="14"/>
  <c r="N30" i="14"/>
  <c r="M30" i="14"/>
  <c r="P29" i="14"/>
  <c r="O29" i="14"/>
  <c r="N29" i="14"/>
  <c r="M29" i="14"/>
  <c r="P28" i="14"/>
  <c r="O28" i="14"/>
  <c r="N28" i="14"/>
  <c r="M28" i="14"/>
  <c r="P27" i="14"/>
  <c r="O27" i="14"/>
  <c r="N27" i="14"/>
  <c r="M27" i="14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</calcChain>
</file>

<file path=xl/sharedStrings.xml><?xml version="1.0" encoding="utf-8"?>
<sst xmlns="http://schemas.openxmlformats.org/spreadsheetml/2006/main" count="620" uniqueCount="537">
  <si>
    <t>092</t>
  </si>
  <si>
    <t>032A</t>
  </si>
  <si>
    <t>Segundo Básico A</t>
  </si>
  <si>
    <t>Artes Visuales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</si>
  <si>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</si>
  <si>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</si>
  <si>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</si>
  <si>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</si>
  <si>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</si>
  <si>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</si>
  <si>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</si>
  <si>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</si>
  <si>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</si>
  <si>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</si>
  <si>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</si>
  <si>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</si>
  <si>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</si>
  <si>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</si>
  <si>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</si>
  <si>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</si>
  <si>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</si>
  <si>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</si>
  <si>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</si>
  <si>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</si>
  <si>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</si>
  <si>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</si>
  <si>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</si>
  <si>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</si>
  <si>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</si>
  <si>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</si>
  <si>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</si>
  <si>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</si>
  <si>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</si>
  <si>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</si>
  <si>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</si>
  <si>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</si>
  <si>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</si>
  <si>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</si>
  <si>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</si>
  <si>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</si>
  <si>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</si>
  <si>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</si>
  <si>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</si>
  <si>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</si>
  <si>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</si>
  <si>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</si>
  <si>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</si>
  <si>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</si>
  <si>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</si>
  <si>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</si>
  <si>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</si>
  <si>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</si>
  <si>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</si>
  <si>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</si>
  <si>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</si>
  <si>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</si>
  <si>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</si>
  <si>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</si>
  <si>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</si>
  <si>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</si>
  <si>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</si>
  <si>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</si>
  <si>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</si>
  <si>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</si>
  <si>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</si>
  <si>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</si>
  <si>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</si>
  <si>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</si>
  <si>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</si>
  <si>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</si>
  <si>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</si>
  <si>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</si>
  <si>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ARTES032A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</si>
  <si>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</si>
  <si>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</si>
  <si>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</si>
  <si>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</si>
  <si>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</si>
  <si>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</si>
  <si>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</si>
  <si>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</si>
  <si>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</si>
  <si>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</si>
  <si>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</si>
  <si>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</si>
  <si>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</si>
  <si>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</si>
  <si>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</si>
  <si>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</si>
  <si>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</si>
  <si>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</si>
  <si>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</si>
  <si>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</si>
  <si>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</si>
  <si>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</si>
  <si>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</si>
  <si>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</si>
  <si>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</si>
  <si>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</si>
  <si>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</si>
  <si>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</si>
  <si>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</si>
  <si>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</si>
  <si>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</si>
  <si>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</si>
  <si>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</si>
  <si>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</si>
  <si>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</si>
  <si>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</si>
  <si>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</si>
  <si>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</si>
  <si>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</si>
  <si>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</si>
  <si>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</si>
  <si>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</si>
  <si>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</si>
  <si>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</si>
  <si>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</si>
  <si>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</si>
  <si>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</si>
  <si>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</si>
  <si>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</si>
  <si>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</si>
  <si>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</si>
  <si>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</si>
  <si>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</si>
  <si>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</si>
  <si>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</si>
  <si>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</si>
  <si>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</si>
  <si>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</si>
  <si>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</si>
  <si>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</si>
  <si>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</si>
  <si>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</si>
  <si>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ARTES032B</t>
  </si>
  <si>
    <t>033A</t>
  </si>
  <si>
    <t>Tercero Básico A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</si>
  <si>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</si>
  <si>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</si>
  <si>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</si>
  <si>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</si>
  <si>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</si>
  <si>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</si>
  <si>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</si>
  <si>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</si>
  <si>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</si>
  <si>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</si>
  <si>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</si>
  <si>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</si>
  <si>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</si>
  <si>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</si>
  <si>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</si>
  <si>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</si>
  <si>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</si>
  <si>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</si>
  <si>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</si>
  <si>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</si>
  <si>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</si>
  <si>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</si>
  <si>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</si>
  <si>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</si>
  <si>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</si>
  <si>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</si>
  <si>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</si>
  <si>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</si>
  <si>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</si>
  <si>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</si>
  <si>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</si>
  <si>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</si>
  <si>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</si>
  <si>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</si>
  <si>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</si>
  <si>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</si>
  <si>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</si>
  <si>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</si>
  <si>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</si>
  <si>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</si>
  <si>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</si>
  <si>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</si>
  <si>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</si>
  <si>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</si>
  <si>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</si>
  <si>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</si>
  <si>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</si>
  <si>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</si>
  <si>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</si>
  <si>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</si>
  <si>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</si>
  <si>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</si>
  <si>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</si>
  <si>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</si>
  <si>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</si>
  <si>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</si>
  <si>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</si>
  <si>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</si>
  <si>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</si>
  <si>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</si>
  <si>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</si>
  <si>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</si>
  <si>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ARTES033A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</si>
  <si>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</si>
  <si>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</si>
  <si>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</si>
  <si>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</si>
  <si>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</si>
  <si>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</si>
  <si>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</si>
  <si>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</si>
  <si>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</si>
  <si>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</si>
  <si>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</si>
  <si>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</si>
  <si>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</si>
  <si>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</si>
  <si>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</si>
  <si>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</si>
  <si>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</si>
  <si>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</si>
  <si>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</si>
  <si>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</si>
  <si>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</si>
  <si>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</si>
  <si>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</si>
  <si>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</si>
  <si>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</si>
  <si>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</si>
  <si>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</si>
  <si>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</si>
  <si>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</si>
  <si>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</si>
  <si>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</si>
  <si>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</si>
  <si>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</si>
  <si>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</si>
  <si>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</si>
  <si>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</si>
  <si>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</si>
  <si>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</si>
  <si>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</si>
  <si>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</si>
  <si>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</si>
  <si>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</si>
  <si>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</si>
  <si>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</si>
  <si>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</si>
  <si>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</si>
  <si>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</si>
  <si>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</si>
  <si>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</si>
  <si>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</si>
  <si>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</si>
  <si>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</si>
  <si>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</si>
  <si>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</si>
  <si>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</si>
  <si>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</si>
  <si>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</si>
  <si>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</si>
  <si>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</si>
  <si>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</si>
  <si>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</si>
  <si>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</si>
  <si>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</si>
  <si>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</si>
  <si>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ARTES033B</t>
  </si>
  <si>
    <t>031A</t>
  </si>
  <si>
    <t>Primero Básico A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</si>
  <si>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</si>
  <si>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</si>
  <si>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</si>
  <si>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</si>
  <si>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</si>
  <si>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</si>
  <si>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</si>
  <si>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</si>
  <si>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</si>
  <si>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</si>
  <si>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</si>
  <si>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</si>
  <si>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</si>
  <si>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</si>
  <si>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</si>
  <si>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</si>
  <si>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</si>
  <si>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</si>
  <si>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</si>
  <si>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</si>
  <si>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</si>
  <si>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</si>
  <si>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</si>
  <si>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</si>
  <si>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</si>
  <si>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</si>
  <si>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</si>
  <si>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</si>
  <si>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</si>
  <si>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</si>
  <si>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</si>
  <si>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</si>
  <si>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</si>
  <si>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</si>
  <si>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</si>
  <si>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</si>
  <si>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</si>
  <si>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</si>
  <si>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</si>
  <si>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</si>
  <si>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</si>
  <si>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</si>
  <si>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</si>
  <si>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</si>
  <si>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</si>
  <si>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</si>
  <si>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</si>
  <si>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</si>
  <si>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</si>
  <si>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</si>
  <si>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</si>
  <si>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</si>
  <si>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</si>
  <si>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</si>
  <si>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</si>
  <si>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</si>
  <si>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</si>
  <si>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</si>
  <si>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</si>
  <si>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</si>
  <si>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</si>
  <si>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</si>
  <si>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</si>
  <si>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</si>
  <si>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</si>
  <si>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</si>
  <si>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</si>
  <si>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</si>
  <si>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</si>
  <si>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</si>
  <si>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EDUCA031A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</si>
  <si>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</si>
  <si>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</si>
  <si>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</si>
  <si>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</si>
  <si>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</si>
  <si>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</si>
  <si>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</si>
  <si>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</si>
  <si>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</si>
  <si>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</si>
  <si>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</si>
  <si>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</si>
  <si>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</si>
  <si>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</si>
  <si>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</si>
  <si>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</si>
  <si>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</si>
  <si>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</si>
  <si>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</si>
  <si>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</si>
  <si>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</si>
  <si>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</si>
  <si>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</si>
  <si>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</si>
  <si>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</si>
  <si>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</si>
  <si>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</si>
  <si>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</si>
  <si>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</si>
  <si>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</si>
  <si>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</si>
  <si>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</si>
  <si>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</si>
  <si>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</si>
  <si>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</si>
  <si>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</si>
  <si>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</si>
  <si>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</si>
  <si>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</si>
  <si>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</si>
  <si>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</si>
  <si>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</si>
  <si>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</si>
  <si>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</si>
  <si>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</si>
  <si>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</si>
  <si>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</si>
  <si>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</si>
  <si>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</si>
  <si>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</si>
  <si>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</si>
  <si>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</si>
  <si>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</si>
  <si>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</si>
  <si>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</si>
  <si>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</si>
  <si>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</si>
  <si>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</si>
  <si>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</si>
  <si>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</si>
  <si>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</si>
  <si>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</si>
  <si>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</si>
  <si>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</si>
  <si>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</si>
  <si>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</si>
  <si>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</si>
  <si>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</si>
  <si>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</si>
  <si>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</si>
  <si>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</si>
  <si>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</si>
  <si>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EDUCA031B</t>
  </si>
  <si>
    <t>045A</t>
  </si>
  <si>
    <t>Quinto Bach CCLL A</t>
  </si>
  <si>
    <t>Expresión Artística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</si>
  <si>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</si>
  <si>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</si>
  <si>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</si>
  <si>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</si>
  <si>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</si>
  <si>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</si>
  <si>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</si>
  <si>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</si>
  <si>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</si>
  <si>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</si>
  <si>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</si>
  <si>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</si>
  <si>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</si>
  <si>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</si>
  <si>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</si>
  <si>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</si>
  <si>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</si>
  <si>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</si>
  <si>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</si>
  <si>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</si>
  <si>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</si>
  <si>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</si>
  <si>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</si>
  <si>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</si>
  <si>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</si>
  <si>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</si>
  <si>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</si>
  <si>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</si>
  <si>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</si>
  <si>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</si>
  <si>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</si>
  <si>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</si>
  <si>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</si>
  <si>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</si>
  <si>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</si>
  <si>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</si>
  <si>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</si>
  <si>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</si>
  <si>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</si>
  <si>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</si>
  <si>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</si>
  <si>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</si>
  <si>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</si>
  <si>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</si>
  <si>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</si>
  <si>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</si>
  <si>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</si>
  <si>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</si>
  <si>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</si>
  <si>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</si>
  <si>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</si>
  <si>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</si>
  <si>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</si>
  <si>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</si>
  <si>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</si>
  <si>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</si>
  <si>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</si>
  <si>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</si>
  <si>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</si>
  <si>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</si>
  <si>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EXPRE045A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</si>
  <si>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</si>
  <si>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</si>
  <si>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</si>
  <si>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</si>
  <si>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</si>
  <si>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</si>
  <si>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</si>
  <si>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</si>
  <si>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</si>
  <si>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</si>
  <si>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</si>
  <si>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</si>
  <si>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</si>
  <si>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</si>
  <si>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</si>
  <si>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</si>
  <si>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</si>
  <si>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</si>
  <si>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</si>
  <si>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</si>
  <si>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</si>
  <si>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</si>
  <si>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</si>
  <si>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</si>
  <si>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</si>
  <si>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</si>
  <si>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</si>
  <si>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</si>
  <si>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</si>
  <si>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</si>
  <si>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</si>
  <si>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</si>
  <si>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</si>
  <si>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</si>
  <si>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</si>
  <si>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</si>
  <si>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</si>
  <si>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</si>
  <si>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</si>
  <si>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</si>
  <si>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</si>
  <si>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</si>
  <si>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</si>
  <si>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</si>
  <si>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</si>
  <si>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</si>
  <si>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</si>
  <si>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</si>
  <si>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</si>
  <si>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</si>
  <si>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</si>
  <si>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</si>
  <si>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</si>
  <si>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</si>
  <si>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</si>
  <si>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</si>
  <si>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</si>
  <si>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</si>
  <si>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</si>
  <si>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</si>
  <si>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EXPRE045B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</si>
</sst>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1296-77A3-4ED2-ACAD-500ED964EF73}">
  <dimension ref="A1:P31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97</v>
      </c>
      <c r="E3" s="13">
        <v>90</v>
      </c>
      <c r="F3" s="13">
        <v>100</v>
      </c>
      <c r="G3" s="14"/>
      <c r="H3" s="13"/>
      <c r="I3" s="13"/>
      <c r="J3" s="13"/>
      <c r="M3">
        <f>D3+E3+F3+G3+H3</f>
        <v>287</v>
      </c>
      <c r="N3">
        <f>D3*0.17+E3*0.17+F3*0.17+G3*0.17+H3*0.17</f>
        <v>48.790000000000006</v>
      </c>
      <c r="O3">
        <f>I3*0.15</f>
        <v>0</v>
      </c>
      <c r="P3">
        <f>ROUND(N3+O3,0)</f>
        <v>49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93</v>
      </c>
      <c r="E4" s="13">
        <v>92</v>
      </c>
      <c r="F4" s="13">
        <v>98</v>
      </c>
      <c r="G4" s="14"/>
      <c r="H4" s="13"/>
      <c r="I4" s="13"/>
      <c r="J4" s="13"/>
      <c r="M4">
        <f>D4+E4+F4+G4+H4</f>
        <v>283</v>
      </c>
      <c r="N4">
        <f>D4*0.17+E4*0.17+F4*0.17+G4*0.17+H4*0.17</f>
        <v>48.11</v>
      </c>
      <c r="O4">
        <f>I4*0.15</f>
        <v>0</v>
      </c>
      <c r="P4">
        <f>ROUND(N4+O4,0)</f>
        <v>48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90</v>
      </c>
      <c r="E5" s="13">
        <v>73</v>
      </c>
      <c r="F5" s="13">
        <v>78</v>
      </c>
      <c r="G5" s="14"/>
      <c r="H5" s="13"/>
      <c r="I5" s="13"/>
      <c r="J5" s="13"/>
      <c r="M5">
        <f>D5+E5+F5+G5+H5</f>
        <v>241</v>
      </c>
      <c r="N5">
        <f>D5*0.17+E5*0.17+F5*0.17+G5*0.17+H5*0.17</f>
        <v>40.97</v>
      </c>
      <c r="O5">
        <f>I5*0.15</f>
        <v>0</v>
      </c>
      <c r="P5">
        <f>ROUND(N5+O5,0)</f>
        <v>41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90</v>
      </c>
      <c r="E6" s="13">
        <v>73</v>
      </c>
      <c r="F6" s="13">
        <v>91</v>
      </c>
      <c r="G6" s="14"/>
      <c r="H6" s="13"/>
      <c r="I6" s="13"/>
      <c r="J6" s="13"/>
      <c r="M6">
        <f>D6+E6+F6+G6+H6</f>
        <v>254</v>
      </c>
      <c r="N6">
        <f>D6*0.17+E6*0.17+F6*0.17+G6*0.17+H6*0.17</f>
        <v>43.18</v>
      </c>
      <c r="O6">
        <f>I6*0.15</f>
        <v>0</v>
      </c>
      <c r="P6">
        <f>ROUND(N6+O6,0)</f>
        <v>43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68</v>
      </c>
      <c r="E7" s="13">
        <v>72</v>
      </c>
      <c r="F7" s="13">
        <v>60</v>
      </c>
      <c r="G7" s="14"/>
      <c r="H7" s="13"/>
      <c r="I7" s="13"/>
      <c r="J7" s="13"/>
      <c r="M7">
        <f>D7+E7+F7+G7+H7</f>
        <v>200</v>
      </c>
      <c r="N7">
        <f>D7*0.17+E7*0.17+F7*0.17+G7*0.17+H7*0.17</f>
        <v>34</v>
      </c>
      <c r="O7">
        <f>I7*0.15</f>
        <v>0</v>
      </c>
      <c r="P7">
        <f>ROUND(N7+O7,0)</f>
        <v>34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83</v>
      </c>
      <c r="E8" s="13">
        <v>82</v>
      </c>
      <c r="F8" s="13">
        <v>88</v>
      </c>
      <c r="G8" s="14"/>
      <c r="H8" s="13"/>
      <c r="I8" s="13"/>
      <c r="J8" s="13"/>
      <c r="M8">
        <f>D8+E8+F8+G8+H8</f>
        <v>253</v>
      </c>
      <c r="N8">
        <f>D8*0.17+E8*0.17+F8*0.17+G8*0.17+H8*0.17</f>
        <v>43.010000000000005</v>
      </c>
      <c r="O8">
        <f>I8*0.15</f>
        <v>0</v>
      </c>
      <c r="P8">
        <f>ROUND(N8+O8,0)</f>
        <v>43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100</v>
      </c>
      <c r="E9" s="13">
        <v>90</v>
      </c>
      <c r="F9" s="13">
        <v>98</v>
      </c>
      <c r="G9" s="14"/>
      <c r="H9" s="13"/>
      <c r="I9" s="13"/>
      <c r="J9" s="13"/>
      <c r="M9">
        <f>D9+E9+F9+G9+H9</f>
        <v>288</v>
      </c>
      <c r="N9">
        <f>D9*0.17+E9*0.17+F9*0.17+G9*0.17+H9*0.17</f>
        <v>48.959999999999994</v>
      </c>
      <c r="O9">
        <f>I9*0.15</f>
        <v>0</v>
      </c>
      <c r="P9">
        <f>ROUND(N9+O9,0)</f>
        <v>49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70</v>
      </c>
      <c r="E10" s="13">
        <v>90</v>
      </c>
      <c r="F10" s="13">
        <v>60</v>
      </c>
      <c r="G10" s="14"/>
      <c r="H10" s="13"/>
      <c r="I10" s="13"/>
      <c r="J10" s="13"/>
      <c r="M10">
        <f>D10+E10+F10+G10+H10</f>
        <v>220</v>
      </c>
      <c r="N10">
        <f>D10*0.17+E10*0.17+F10*0.17+G10*0.17+H10*0.17</f>
        <v>37.400000000000006</v>
      </c>
      <c r="O10">
        <f>I10*0.15</f>
        <v>0</v>
      </c>
      <c r="P10">
        <f>ROUND(N10+O10,0)</f>
        <v>37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98</v>
      </c>
      <c r="E11" s="13">
        <v>92</v>
      </c>
      <c r="F11" s="13">
        <v>88</v>
      </c>
      <c r="G11" s="14"/>
      <c r="H11" s="13"/>
      <c r="I11" s="13"/>
      <c r="J11" s="13"/>
      <c r="M11">
        <f>D11+E11+F11+G11+H11</f>
        <v>278</v>
      </c>
      <c r="N11">
        <f>D11*0.17+E11*0.17+F11*0.17+G11*0.17+H11*0.17</f>
        <v>47.26</v>
      </c>
      <c r="O11">
        <f>I11*0.15</f>
        <v>0</v>
      </c>
      <c r="P11">
        <f>ROUND(N11+O11,0)</f>
        <v>47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97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297</v>
      </c>
      <c r="N12">
        <f>D12*0.17+E12*0.17+F12*0.17+G12*0.17+H12*0.17</f>
        <v>50.49</v>
      </c>
      <c r="O12">
        <f>I12*0.15</f>
        <v>0</v>
      </c>
      <c r="P12">
        <f>ROUND(N12+O12,0)</f>
        <v>50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95</v>
      </c>
      <c r="E13" s="13">
        <v>97</v>
      </c>
      <c r="F13" s="13">
        <v>82</v>
      </c>
      <c r="G13" s="14"/>
      <c r="H13" s="13"/>
      <c r="I13" s="13"/>
      <c r="J13" s="13"/>
      <c r="M13">
        <f>D13+E13+F13+G13+H13</f>
        <v>274</v>
      </c>
      <c r="N13">
        <f>D13*0.17+E13*0.17+F13*0.17+G13*0.17+H13*0.17</f>
        <v>46.58</v>
      </c>
      <c r="O13">
        <f>I13*0.15</f>
        <v>0</v>
      </c>
      <c r="P13">
        <f>ROUND(N13+O13,0)</f>
        <v>47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82</v>
      </c>
      <c r="E14" s="13">
        <v>60</v>
      </c>
      <c r="F14" s="13">
        <v>40</v>
      </c>
      <c r="G14" s="14"/>
      <c r="H14" s="13"/>
      <c r="I14" s="13"/>
      <c r="J14" s="13"/>
      <c r="M14">
        <f>D14+E14+F14+G14+H14</f>
        <v>182</v>
      </c>
      <c r="N14">
        <f>D14*0.17+E14*0.17+F14*0.17+G14*0.17+H14*0.17</f>
        <v>30.94</v>
      </c>
      <c r="O14">
        <f>I14*0.15</f>
        <v>0</v>
      </c>
      <c r="P14">
        <f>ROUND(N14+O14,0)</f>
        <v>31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73</v>
      </c>
      <c r="E15" s="13">
        <v>90</v>
      </c>
      <c r="F15" s="13">
        <v>70</v>
      </c>
      <c r="G15" s="14"/>
      <c r="H15" s="13"/>
      <c r="I15" s="13"/>
      <c r="J15" s="13"/>
      <c r="M15">
        <f>D15+E15+F15+G15+H15</f>
        <v>233</v>
      </c>
      <c r="N15">
        <f>D15*0.17+E15*0.17+F15*0.17+G15*0.17+H15*0.17</f>
        <v>39.61</v>
      </c>
      <c r="O15">
        <f>I15*0.15</f>
        <v>0</v>
      </c>
      <c r="P15">
        <f>ROUND(N15+O15,0)</f>
        <v>40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100</v>
      </c>
      <c r="E16" s="13">
        <v>100</v>
      </c>
      <c r="F16" s="13">
        <v>95</v>
      </c>
      <c r="G16" s="14"/>
      <c r="H16" s="13"/>
      <c r="I16" s="13"/>
      <c r="J16" s="13"/>
      <c r="M16">
        <f>D16+E16+F16+G16+H16</f>
        <v>295</v>
      </c>
      <c r="N16">
        <f>D16*0.17+E16*0.17+F16*0.17+G16*0.17+H16*0.17</f>
        <v>50.150000000000006</v>
      </c>
      <c r="O16">
        <f>I16*0.15</f>
        <v>0</v>
      </c>
      <c r="P16">
        <f>ROUND(N16+O16,0)</f>
        <v>50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93</v>
      </c>
      <c r="E17" s="13">
        <v>100</v>
      </c>
      <c r="F17" s="13">
        <v>93</v>
      </c>
      <c r="G17" s="14"/>
      <c r="H17" s="13"/>
      <c r="I17" s="13"/>
      <c r="J17" s="13"/>
      <c r="M17">
        <f>D17+E17+F17+G17+H17</f>
        <v>286</v>
      </c>
      <c r="N17">
        <f>D17*0.17+E17*0.17+F17*0.17+G17*0.17+H17*0.17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95</v>
      </c>
      <c r="E18" s="13">
        <v>100</v>
      </c>
      <c r="F18" s="13">
        <v>87</v>
      </c>
      <c r="G18" s="14"/>
      <c r="H18" s="13"/>
      <c r="I18" s="13"/>
      <c r="J18" s="13"/>
      <c r="M18">
        <f>D18+E18+F18+G18+H18</f>
        <v>282</v>
      </c>
      <c r="N18">
        <f>D18*0.17+E18*0.17+F18*0.17+G18*0.17+H18*0.17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67</v>
      </c>
      <c r="E19" s="13">
        <v>60</v>
      </c>
      <c r="F19" s="13">
        <v>60</v>
      </c>
      <c r="G19" s="14"/>
      <c r="H19" s="13"/>
      <c r="I19" s="13"/>
      <c r="J19" s="13"/>
      <c r="M19">
        <f>D19+E19+F19+G19+H19</f>
        <v>187</v>
      </c>
      <c r="N19">
        <f>D19*0.17+E19*0.17+F19*0.17+G19*0.17+H19*0.17</f>
        <v>31.790000000000006</v>
      </c>
      <c r="O19">
        <f>I19*0.15</f>
        <v>0</v>
      </c>
      <c r="P19">
        <f>ROUND(N19+O19,0)</f>
        <v>32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90</v>
      </c>
      <c r="E20" s="13">
        <v>85</v>
      </c>
      <c r="F20" s="13">
        <v>100</v>
      </c>
      <c r="G20" s="14"/>
      <c r="H20" s="13"/>
      <c r="I20" s="13"/>
      <c r="J20" s="13"/>
      <c r="M20">
        <f>D20+E20+F20+G20+H20</f>
        <v>275</v>
      </c>
      <c r="N20">
        <f>D20*0.17+E20*0.17+F20*0.17+G20*0.17+H20*0.17</f>
        <v>46.75</v>
      </c>
      <c r="O20">
        <f>I20*0.15</f>
        <v>0</v>
      </c>
      <c r="P20">
        <f>ROUND(N20+O20,0)</f>
        <v>47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75</v>
      </c>
      <c r="E21" s="13">
        <v>85</v>
      </c>
      <c r="F21" s="13">
        <v>82</v>
      </c>
      <c r="G21" s="14"/>
      <c r="H21" s="13"/>
      <c r="I21" s="13"/>
      <c r="J21" s="13"/>
      <c r="M21">
        <f>D21+E21+F21+G21+H21</f>
        <v>242</v>
      </c>
      <c r="N21">
        <f>D21*0.17+E21*0.17+F21*0.17+G21*0.17+H21*0.17</f>
        <v>41.14</v>
      </c>
      <c r="O21">
        <f>I21*0.15</f>
        <v>0</v>
      </c>
      <c r="P21">
        <f>ROUND(N21+O21,0)</f>
        <v>41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100</v>
      </c>
      <c r="E22" s="13">
        <v>90</v>
      </c>
      <c r="F22" s="13">
        <v>100</v>
      </c>
      <c r="G22" s="14"/>
      <c r="H22" s="13"/>
      <c r="I22" s="13"/>
      <c r="J22" s="13"/>
      <c r="M22">
        <f>D22+E22+F22+G22+H22</f>
        <v>290</v>
      </c>
      <c r="N22">
        <f>D22*0.17+E22*0.17+F22*0.17+G22*0.17+H22*0.17</f>
        <v>49.3</v>
      </c>
      <c r="O22">
        <f>I22*0.15</f>
        <v>0</v>
      </c>
      <c r="P22">
        <f>ROUND(N22+O22,0)</f>
        <v>49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92</v>
      </c>
      <c r="E23" s="13">
        <v>83</v>
      </c>
      <c r="F23" s="13">
        <v>78</v>
      </c>
      <c r="G23" s="14"/>
      <c r="H23" s="13"/>
      <c r="I23" s="13"/>
      <c r="J23" s="13"/>
      <c r="M23">
        <f>D23+E23+F23+G23+H23</f>
        <v>253</v>
      </c>
      <c r="N23">
        <f>D23*0.17+E23*0.17+F23*0.17+G23*0.17+H23*0.17</f>
        <v>43.010000000000005</v>
      </c>
      <c r="O23">
        <f>I23*0.15</f>
        <v>0</v>
      </c>
      <c r="P23">
        <f>ROUND(N23+O23,0)</f>
        <v>43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82</v>
      </c>
      <c r="E24" s="13">
        <v>70</v>
      </c>
      <c r="F24" s="13">
        <v>77</v>
      </c>
      <c r="G24" s="14"/>
      <c r="H24" s="13"/>
      <c r="I24" s="13"/>
      <c r="J24" s="13"/>
      <c r="M24">
        <f>D24+E24+F24+G24+H24</f>
        <v>229</v>
      </c>
      <c r="N24">
        <f>D24*0.17+E24*0.17+F24*0.17+G24*0.17+H24*0.17</f>
        <v>38.930000000000007</v>
      </c>
      <c r="O24">
        <f>I24*0.15</f>
        <v>0</v>
      </c>
      <c r="P24">
        <f>ROUND(N24+O24,0)</f>
        <v>39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65</v>
      </c>
      <c r="E25" s="13">
        <v>83</v>
      </c>
      <c r="F25" s="13">
        <v>60</v>
      </c>
      <c r="G25" s="14"/>
      <c r="H25" s="13"/>
      <c r="I25" s="13"/>
      <c r="J25" s="13"/>
      <c r="M25">
        <f>D25+E25+F25+G25+H25</f>
        <v>208</v>
      </c>
      <c r="N25">
        <f>D25*0.17+E25*0.17+F25*0.17+G25*0.17+H25*0.17</f>
        <v>35.360000000000007</v>
      </c>
      <c r="O25">
        <f>I25*0.15</f>
        <v>0</v>
      </c>
      <c r="P25">
        <f>ROUND(N25+O25,0)</f>
        <v>35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72</v>
      </c>
      <c r="E26" s="13">
        <v>82</v>
      </c>
      <c r="F26" s="13">
        <v>80</v>
      </c>
      <c r="G26" s="14"/>
      <c r="H26" s="13"/>
      <c r="I26" s="13"/>
      <c r="J26" s="13"/>
      <c r="M26">
        <f>D26+E26+F26+G26+H26</f>
        <v>234</v>
      </c>
      <c r="N26">
        <f>D26*0.17+E26*0.17+F26*0.17+G26*0.17+H26*0.17</f>
        <v>39.78</v>
      </c>
      <c r="O26">
        <f>I26*0.15</f>
        <v>0</v>
      </c>
      <c r="P26">
        <f>ROUND(N26+O26,0)</f>
        <v>40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100</v>
      </c>
      <c r="E27" s="13">
        <v>100</v>
      </c>
      <c r="F27" s="13">
        <v>100</v>
      </c>
      <c r="G27" s="14"/>
      <c r="H27" s="13"/>
      <c r="I27" s="13"/>
      <c r="J27" s="13"/>
      <c r="M27">
        <f>D27+E27+F27+G27+H27</f>
        <v>300</v>
      </c>
      <c r="N27">
        <f>D27*0.17+E27*0.17+F27*0.17+G27*0.17+H27*0.17</f>
        <v>51</v>
      </c>
      <c r="O27">
        <f>I27*0.15</f>
        <v>0</v>
      </c>
      <c r="P27">
        <f>ROUND(N27+O27,0)</f>
        <v>51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95</v>
      </c>
      <c r="E28" s="13">
        <v>82</v>
      </c>
      <c r="F28" s="13">
        <v>77</v>
      </c>
      <c r="G28" s="14"/>
      <c r="H28" s="13"/>
      <c r="I28" s="13"/>
      <c r="J28" s="13"/>
      <c r="M28">
        <f>D28+E28+F28+G28+H28</f>
        <v>254</v>
      </c>
      <c r="N28">
        <f>D28*0.17+E28*0.17+F28*0.17+G28*0.17+H28*0.17</f>
        <v>43.180000000000007</v>
      </c>
      <c r="O28">
        <f>I28*0.15</f>
        <v>0</v>
      </c>
      <c r="P28">
        <f>ROUND(N28+O28,0)</f>
        <v>43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97</v>
      </c>
      <c r="E29" s="13">
        <v>100</v>
      </c>
      <c r="F29" s="13">
        <v>98</v>
      </c>
      <c r="G29" s="14"/>
      <c r="H29" s="13"/>
      <c r="I29" s="13"/>
      <c r="J29" s="13"/>
      <c r="M29">
        <f>D29+E29+F29+G29+H29</f>
        <v>295</v>
      </c>
      <c r="N29">
        <f>D29*0.17+E29*0.17+F29*0.17+G29*0.17+H29*0.17</f>
        <v>50.150000000000006</v>
      </c>
      <c r="O29">
        <f>I29*0.15</f>
        <v>0</v>
      </c>
      <c r="P29">
        <f>ROUND(N29+O29,0)</f>
        <v>50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98</v>
      </c>
      <c r="E30" s="13">
        <v>100</v>
      </c>
      <c r="F30" s="13">
        <v>100</v>
      </c>
      <c r="G30" s="14"/>
      <c r="H30" s="13"/>
      <c r="I30" s="13"/>
      <c r="J30" s="13"/>
      <c r="M30">
        <f>D30+E30+F30+G30+H30</f>
        <v>298</v>
      </c>
      <c r="N30">
        <f>D30*0.17+E30*0.17+F30*0.17+G30*0.17+H30*0.17</f>
        <v>50.66</v>
      </c>
      <c r="O30">
        <f>I30*0.15</f>
        <v>0</v>
      </c>
      <c r="P30">
        <f>ROUND(N30+O30,0)</f>
        <v>51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95</v>
      </c>
      <c r="E31" s="13">
        <v>80</v>
      </c>
      <c r="F31" s="13">
        <v>67</v>
      </c>
      <c r="G31" s="14"/>
      <c r="H31" s="13"/>
      <c r="I31" s="13"/>
      <c r="J31" s="13"/>
      <c r="M31">
        <f>D31+E31+F31+G31+H31</f>
        <v>242</v>
      </c>
      <c r="N31">
        <f>D31*0.17+E31*0.17+F31*0.17+G31*0.17+H31*0.17</f>
        <v>41.14</v>
      </c>
      <c r="O31">
        <f>I31*0.15</f>
        <v>0</v>
      </c>
      <c r="P31">
        <f>ROUND(N31+O31,0)</f>
        <v>41</v>
      </c>
    </row>
  </sheetData>
  <sheetProtection algorithmName="SHA-512" hashValue="BgXyyZ6vO3eBf+x1wZ375ofcE7cqjxH6GeDaYTTpresp4F/9QKzqgYPgw+/REQWDqnlsTx90P+jZTQMM2gqTXQ==" saltValue="RzVzZ3gljDACifcVo/qoQw==" spinCount="100000" sheet="1" objects="1" scenarios="1"/>
  <dataValidations count="29">
    <dataValidation type="whole" allowBlank="1" showInputMessage="1" showErrorMessage="1" errorTitle="Valor fuera de rango" error="Ingrese un valor correcto" sqref="G3" xr:uid="{D6D62A3C-79AD-4049-81FA-BA2C1CC73609}">
      <formula1>0</formula1>
      <formula2>100</formula2>
    </dataValidation>
    <dataValidation type="whole" allowBlank="1" showInputMessage="1" showErrorMessage="1" errorTitle="Valor fuera de rango" error="Ingrese un valor correcto" sqref="G4" xr:uid="{29DBF825-C4BD-4549-A2B3-25877E1B703A}">
      <formula1>0</formula1>
      <formula2>100</formula2>
    </dataValidation>
    <dataValidation type="whole" allowBlank="1" showInputMessage="1" showErrorMessage="1" errorTitle="Valor fuera de rango" error="Ingrese un valor correcto" sqref="G5" xr:uid="{53D3850F-CC2B-4C17-BB15-B22B65766F84}">
      <formula1>0</formula1>
      <formula2>100</formula2>
    </dataValidation>
    <dataValidation type="whole" allowBlank="1" showInputMessage="1" showErrorMessage="1" errorTitle="Valor fuera de rango" error="Ingrese un valor correcto" sqref="G6" xr:uid="{3DAD5134-5FA3-42A1-8311-D3DFE4403795}">
      <formula1>0</formula1>
      <formula2>100</formula2>
    </dataValidation>
    <dataValidation type="whole" allowBlank="1" showInputMessage="1" showErrorMessage="1" errorTitle="Valor fuera de rango" error="Ingrese un valor correcto" sqref="G7" xr:uid="{F3669470-34F5-4A6E-843E-D50CD7B06567}">
      <formula1>0</formula1>
      <formula2>100</formula2>
    </dataValidation>
    <dataValidation type="whole" allowBlank="1" showInputMessage="1" showErrorMessage="1" errorTitle="Valor fuera de rango" error="Ingrese un valor correcto" sqref="G8" xr:uid="{6FC9E369-CA51-4CCE-B6BA-C47F093B2B64}">
      <formula1>0</formula1>
      <formula2>100</formula2>
    </dataValidation>
    <dataValidation type="whole" allowBlank="1" showInputMessage="1" showErrorMessage="1" errorTitle="Valor fuera de rango" error="Ingrese un valor correcto" sqref="G9" xr:uid="{7E0186BB-FBCB-48CC-9C50-BF6DE1EC4F98}">
      <formula1>0</formula1>
      <formula2>100</formula2>
    </dataValidation>
    <dataValidation type="whole" allowBlank="1" showInputMessage="1" showErrorMessage="1" errorTitle="Valor fuera de rango" error="Ingrese un valor correcto" sqref="G10" xr:uid="{BC6E9D36-FB1A-4EA9-9EE4-C2A98F352173}">
      <formula1>0</formula1>
      <formula2>100</formula2>
    </dataValidation>
    <dataValidation type="whole" allowBlank="1" showInputMessage="1" showErrorMessage="1" errorTitle="Valor fuera de rango" error="Ingrese un valor correcto" sqref="G11" xr:uid="{1BB8A831-0E61-4876-A936-58CD51BA771A}">
      <formula1>0</formula1>
      <formula2>100</formula2>
    </dataValidation>
    <dataValidation type="whole" allowBlank="1" showInputMessage="1" showErrorMessage="1" errorTitle="Valor fuera de rango" error="Ingrese un valor correcto" sqref="G12" xr:uid="{43D29CD7-A975-4436-977B-62AB8EB1CA44}">
      <formula1>0</formula1>
      <formula2>100</formula2>
    </dataValidation>
    <dataValidation type="whole" allowBlank="1" showInputMessage="1" showErrorMessage="1" errorTitle="Valor fuera de rango" error="Ingrese un valor correcto" sqref="G13" xr:uid="{DCD13729-2BAF-44C9-BBCC-332555D03652}">
      <formula1>0</formula1>
      <formula2>100</formula2>
    </dataValidation>
    <dataValidation type="whole" allowBlank="1" showInputMessage="1" showErrorMessage="1" errorTitle="Valor fuera de rango" error="Ingrese un valor correcto" sqref="G14" xr:uid="{E2BE6D11-96E2-4157-9610-B7E6C1C93DF7}">
      <formula1>0</formula1>
      <formula2>100</formula2>
    </dataValidation>
    <dataValidation type="whole" allowBlank="1" showInputMessage="1" showErrorMessage="1" errorTitle="Valor fuera de rango" error="Ingrese un valor correcto" sqref="G15" xr:uid="{BFD87C86-F60E-41CD-9144-EE2BAB168160}">
      <formula1>0</formula1>
      <formula2>100</formula2>
    </dataValidation>
    <dataValidation type="whole" allowBlank="1" showInputMessage="1" showErrorMessage="1" errorTitle="Valor fuera de rango" error="Ingrese un valor correcto" sqref="G16" xr:uid="{2BADB5C0-6F06-4FD2-BA61-AC814E4071C2}">
      <formula1>0</formula1>
      <formula2>100</formula2>
    </dataValidation>
    <dataValidation type="whole" allowBlank="1" showInputMessage="1" showErrorMessage="1" errorTitle="Valor fuera de rango" error="Ingrese un valor correcto" sqref="G17" xr:uid="{D79C705B-C405-4FFC-A9C9-E515A98287E2}">
      <formula1>0</formula1>
      <formula2>100</formula2>
    </dataValidation>
    <dataValidation type="whole" allowBlank="1" showInputMessage="1" showErrorMessage="1" errorTitle="Valor fuera de rango" error="Ingrese un valor correcto" sqref="G18" xr:uid="{20F3CA9E-529A-44E0-94F1-C3AD74374C51}">
      <formula1>0</formula1>
      <formula2>100</formula2>
    </dataValidation>
    <dataValidation type="whole" allowBlank="1" showInputMessage="1" showErrorMessage="1" errorTitle="Valor fuera de rango" error="Ingrese un valor correcto" sqref="G19" xr:uid="{71748A2E-A179-437E-A8A0-76531EB2DFF2}">
      <formula1>0</formula1>
      <formula2>100</formula2>
    </dataValidation>
    <dataValidation type="whole" allowBlank="1" showInputMessage="1" showErrorMessage="1" errorTitle="Valor fuera de rango" error="Ingrese un valor correcto" sqref="G20" xr:uid="{9941966F-9E50-4CED-8DC0-19C8D703902C}">
      <formula1>0</formula1>
      <formula2>100</formula2>
    </dataValidation>
    <dataValidation type="whole" allowBlank="1" showInputMessage="1" showErrorMessage="1" errorTitle="Valor fuera de rango" error="Ingrese un valor correcto" sqref="G21" xr:uid="{14694158-6B59-4A17-831D-AD9E927FF4F6}">
      <formula1>0</formula1>
      <formula2>100</formula2>
    </dataValidation>
    <dataValidation type="whole" allowBlank="1" showInputMessage="1" showErrorMessage="1" errorTitle="Valor fuera de rango" error="Ingrese un valor correcto" sqref="G22" xr:uid="{DE420DB0-54BD-44C6-B422-E2FF7B9AC43D}">
      <formula1>0</formula1>
      <formula2>100</formula2>
    </dataValidation>
    <dataValidation type="whole" allowBlank="1" showInputMessage="1" showErrorMessage="1" errorTitle="Valor fuera de rango" error="Ingrese un valor correcto" sqref="G23" xr:uid="{56785A87-5823-4FD2-B1D1-A9BEC3B96263}">
      <formula1>0</formula1>
      <formula2>100</formula2>
    </dataValidation>
    <dataValidation type="whole" allowBlank="1" showInputMessage="1" showErrorMessage="1" errorTitle="Valor fuera de rango" error="Ingrese un valor correcto" sqref="G24" xr:uid="{27DA5B96-1A04-43A3-A8FB-944860CFBFEF}">
      <formula1>0</formula1>
      <formula2>100</formula2>
    </dataValidation>
    <dataValidation type="whole" allowBlank="1" showInputMessage="1" showErrorMessage="1" errorTitle="Valor fuera de rango" error="Ingrese un valor correcto" sqref="G25" xr:uid="{9A24DBF8-297F-4F9A-A9DE-B1B00ED54301}">
      <formula1>0</formula1>
      <formula2>100</formula2>
    </dataValidation>
    <dataValidation type="whole" allowBlank="1" showInputMessage="1" showErrorMessage="1" errorTitle="Valor fuera de rango" error="Ingrese un valor correcto" sqref="G26" xr:uid="{4DDF8E19-D2B1-48BB-9EEF-8EE9174862B2}">
      <formula1>0</formula1>
      <formula2>100</formula2>
    </dataValidation>
    <dataValidation type="whole" allowBlank="1" showInputMessage="1" showErrorMessage="1" errorTitle="Valor fuera de rango" error="Ingrese un valor correcto" sqref="G27" xr:uid="{49648FA9-9730-4FD7-B4BE-0D28D1D854ED}">
      <formula1>0</formula1>
      <formula2>100</formula2>
    </dataValidation>
    <dataValidation type="whole" allowBlank="1" showInputMessage="1" showErrorMessage="1" errorTitle="Valor fuera de rango" error="Ingrese un valor correcto" sqref="G28" xr:uid="{739B49CB-F134-4791-B525-673DBF969D15}">
      <formula1>0</formula1>
      <formula2>100</formula2>
    </dataValidation>
    <dataValidation type="whole" allowBlank="1" showInputMessage="1" showErrorMessage="1" errorTitle="Valor fuera de rango" error="Ingrese un valor correcto" sqref="G29" xr:uid="{6DD4908B-420C-4A6F-8F27-5AA1B1FE3AFF}">
      <formula1>0</formula1>
      <formula2>100</formula2>
    </dataValidation>
    <dataValidation type="whole" allowBlank="1" showInputMessage="1" showErrorMessage="1" errorTitle="Valor fuera de rango" error="Ingrese un valor correcto" sqref="G30" xr:uid="{2B6C0987-5E54-4C0C-8AC5-F1F58A325916}">
      <formula1>0</formula1>
      <formula2>100</formula2>
    </dataValidation>
    <dataValidation type="whole" allowBlank="1" showInputMessage="1" showErrorMessage="1" errorTitle="Valor fuera de rango" error="Ingrese un valor correcto" sqref="G31" xr:uid="{8D44FFB9-8A35-4EED-8455-09795A59A2E5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FB8A-3C99-4E6F-82C5-509A9705705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FF74-47A3-4B7E-B890-2B433C83208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1604-82D5-4089-967D-E7BFB700F2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4F0A-3592-44F4-B9EB-12724ADD294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2723-7BDB-4F45-91E7-93AC50076FE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00223-AB72-40B1-A756-79A024BA0B49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135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75</v>
      </c>
      <c r="B3" s="11">
        <v>1</v>
      </c>
      <c r="C3" s="12" t="s">
        <v>76</v>
      </c>
      <c r="D3" s="13">
        <v>92</v>
      </c>
      <c r="E3" s="13">
        <v>68</v>
      </c>
      <c r="F3" s="13">
        <v>79</v>
      </c>
      <c r="G3" s="14"/>
      <c r="H3" s="13"/>
      <c r="I3" s="13"/>
      <c r="J3" s="13"/>
      <c r="M3">
        <f>D3+E3+F3+G3+H3</f>
        <v>239</v>
      </c>
      <c r="N3">
        <f>D3*0.17+E3*0.17+F3*0.17+G3*0.17+H3*0.17</f>
        <v>40.630000000000003</v>
      </c>
      <c r="O3">
        <f>I3*0.15</f>
        <v>0</v>
      </c>
      <c r="P3">
        <f>ROUND(N3+O3,0)</f>
        <v>41</v>
      </c>
    </row>
    <row r="4" spans="1:16" x14ac:dyDescent="0.25">
      <c r="A4" s="11" t="s">
        <v>77</v>
      </c>
      <c r="B4" s="11">
        <v>2</v>
      </c>
      <c r="C4" s="12" t="s">
        <v>78</v>
      </c>
      <c r="D4" s="13">
        <v>88</v>
      </c>
      <c r="E4" s="13">
        <v>72</v>
      </c>
      <c r="F4" s="13">
        <v>62</v>
      </c>
      <c r="G4" s="14"/>
      <c r="H4" s="13"/>
      <c r="I4" s="13"/>
      <c r="J4" s="13"/>
      <c r="M4">
        <f>D4+E4+F4+G4+H4</f>
        <v>222</v>
      </c>
      <c r="N4">
        <f>D4*0.17+E4*0.17+F4*0.17+G4*0.17+H4*0.17</f>
        <v>37.74</v>
      </c>
      <c r="O4">
        <f>I4*0.15</f>
        <v>0</v>
      </c>
      <c r="P4">
        <f>ROUND(N4+O4,0)</f>
        <v>38</v>
      </c>
    </row>
    <row r="5" spans="1:16" x14ac:dyDescent="0.25">
      <c r="A5" s="11" t="s">
        <v>79</v>
      </c>
      <c r="B5" s="11">
        <v>3</v>
      </c>
      <c r="C5" s="12" t="s">
        <v>80</v>
      </c>
      <c r="D5" s="13">
        <v>97</v>
      </c>
      <c r="E5" s="13">
        <v>100</v>
      </c>
      <c r="F5" s="13">
        <v>98</v>
      </c>
      <c r="G5" s="14"/>
      <c r="H5" s="13"/>
      <c r="I5" s="13"/>
      <c r="J5" s="13"/>
      <c r="M5">
        <f>D5+E5+F5+G5+H5</f>
        <v>295</v>
      </c>
      <c r="N5">
        <f>D5*0.17+E5*0.17+F5*0.17+G5*0.17+H5*0.17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1" t="s">
        <v>81</v>
      </c>
      <c r="B6" s="11">
        <v>4</v>
      </c>
      <c r="C6" s="12" t="s">
        <v>82</v>
      </c>
      <c r="D6" s="13">
        <v>88</v>
      </c>
      <c r="E6" s="13">
        <v>84</v>
      </c>
      <c r="F6" s="13">
        <v>90</v>
      </c>
      <c r="G6" s="14"/>
      <c r="H6" s="13"/>
      <c r="I6" s="13"/>
      <c r="J6" s="13"/>
      <c r="M6">
        <f>D6+E6+F6+G6+H6</f>
        <v>262</v>
      </c>
      <c r="N6">
        <f>D6*0.17+E6*0.17+F6*0.17+G6*0.17+H6*0.17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1" t="s">
        <v>83</v>
      </c>
      <c r="B7" s="11">
        <v>5</v>
      </c>
      <c r="C7" s="12" t="s">
        <v>84</v>
      </c>
      <c r="D7" s="13">
        <v>100</v>
      </c>
      <c r="E7" s="13">
        <v>100</v>
      </c>
      <c r="F7" s="13">
        <v>100</v>
      </c>
      <c r="G7" s="14"/>
      <c r="H7" s="13"/>
      <c r="I7" s="13"/>
      <c r="J7" s="13"/>
      <c r="M7">
        <f>D7+E7+F7+G7+H7</f>
        <v>300</v>
      </c>
      <c r="N7">
        <f>D7*0.17+E7*0.17+F7*0.17+G7*0.17+H7*0.17</f>
        <v>51</v>
      </c>
      <c r="O7">
        <f>I7*0.15</f>
        <v>0</v>
      </c>
      <c r="P7">
        <f>ROUND(N7+O7,0)</f>
        <v>51</v>
      </c>
    </row>
    <row r="8" spans="1:16" x14ac:dyDescent="0.25">
      <c r="A8" s="11" t="s">
        <v>85</v>
      </c>
      <c r="B8" s="11">
        <v>6</v>
      </c>
      <c r="C8" s="12" t="s">
        <v>86</v>
      </c>
      <c r="D8" s="13">
        <v>82</v>
      </c>
      <c r="E8" s="13">
        <v>86</v>
      </c>
      <c r="F8" s="13">
        <v>68</v>
      </c>
      <c r="G8" s="14"/>
      <c r="H8" s="13"/>
      <c r="I8" s="13"/>
      <c r="J8" s="13"/>
      <c r="M8">
        <f>D8+E8+F8+G8+H8</f>
        <v>236</v>
      </c>
      <c r="N8">
        <f>D8*0.17+E8*0.17+F8*0.17+G8*0.17+H8*0.17</f>
        <v>40.120000000000005</v>
      </c>
      <c r="O8">
        <f>I8*0.15</f>
        <v>0</v>
      </c>
      <c r="P8">
        <f>ROUND(N8+O8,0)</f>
        <v>40</v>
      </c>
    </row>
    <row r="9" spans="1:16" x14ac:dyDescent="0.25">
      <c r="A9" s="11" t="s">
        <v>87</v>
      </c>
      <c r="B9" s="11">
        <v>7</v>
      </c>
      <c r="C9" s="12" t="s">
        <v>88</v>
      </c>
      <c r="D9" s="13">
        <v>73</v>
      </c>
      <c r="E9" s="13">
        <v>88</v>
      </c>
      <c r="F9" s="13">
        <v>73</v>
      </c>
      <c r="G9" s="14"/>
      <c r="H9" s="13"/>
      <c r="I9" s="13"/>
      <c r="J9" s="13"/>
      <c r="M9">
        <f>D9+E9+F9+G9+H9</f>
        <v>234</v>
      </c>
      <c r="N9">
        <f>D9*0.17+E9*0.17+F9*0.17+G9*0.17+H9*0.17</f>
        <v>39.78</v>
      </c>
      <c r="O9">
        <f>I9*0.15</f>
        <v>0</v>
      </c>
      <c r="P9">
        <f>ROUND(N9+O9,0)</f>
        <v>40</v>
      </c>
    </row>
    <row r="10" spans="1:16" x14ac:dyDescent="0.25">
      <c r="A10" s="11" t="s">
        <v>89</v>
      </c>
      <c r="B10" s="11">
        <v>8</v>
      </c>
      <c r="C10" s="12" t="s">
        <v>90</v>
      </c>
      <c r="D10" s="13">
        <v>88</v>
      </c>
      <c r="E10" s="13">
        <v>90</v>
      </c>
      <c r="F10" s="13">
        <v>65</v>
      </c>
      <c r="G10" s="14"/>
      <c r="H10" s="13"/>
      <c r="I10" s="13"/>
      <c r="J10" s="13"/>
      <c r="M10">
        <f>D10+E10+F10+G10+H10</f>
        <v>243</v>
      </c>
      <c r="N10">
        <f>D10*0.17+E10*0.17+F10*0.17+G10*0.17+H10*0.17</f>
        <v>41.31</v>
      </c>
      <c r="O10">
        <f>I10*0.15</f>
        <v>0</v>
      </c>
      <c r="P10">
        <f>ROUND(N10+O10,0)</f>
        <v>41</v>
      </c>
    </row>
    <row r="11" spans="1:16" x14ac:dyDescent="0.25">
      <c r="A11" s="11" t="s">
        <v>91</v>
      </c>
      <c r="B11" s="11">
        <v>9</v>
      </c>
      <c r="C11" s="12" t="s">
        <v>92</v>
      </c>
      <c r="D11" s="13">
        <v>70</v>
      </c>
      <c r="E11" s="13">
        <v>70</v>
      </c>
      <c r="F11" s="13">
        <v>63</v>
      </c>
      <c r="G11" s="14"/>
      <c r="H11" s="13"/>
      <c r="I11" s="13"/>
      <c r="J11" s="13"/>
      <c r="M11">
        <f>D11+E11+F11+G11+H11</f>
        <v>203</v>
      </c>
      <c r="N11">
        <f>D11*0.17+E11*0.17+F11*0.17+G11*0.17+H11*0.17</f>
        <v>34.510000000000005</v>
      </c>
      <c r="O11">
        <f>I11*0.15</f>
        <v>0</v>
      </c>
      <c r="P11">
        <f>ROUND(N11+O11,0)</f>
        <v>35</v>
      </c>
    </row>
    <row r="12" spans="1:16" x14ac:dyDescent="0.25">
      <c r="A12" s="11" t="s">
        <v>93</v>
      </c>
      <c r="B12" s="11">
        <v>10</v>
      </c>
      <c r="C12" s="12" t="s">
        <v>94</v>
      </c>
      <c r="D12" s="13">
        <v>97</v>
      </c>
      <c r="E12" s="13">
        <v>92</v>
      </c>
      <c r="F12" s="13">
        <v>93</v>
      </c>
      <c r="G12" s="14"/>
      <c r="H12" s="13"/>
      <c r="I12" s="13"/>
      <c r="J12" s="13"/>
      <c r="M12">
        <f>D12+E12+F12+G12+H12</f>
        <v>282</v>
      </c>
      <c r="N12">
        <f>D12*0.17+E12*0.17+F12*0.17+G12*0.17+H12*0.17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1" t="s">
        <v>95</v>
      </c>
      <c r="B13" s="11">
        <v>11</v>
      </c>
      <c r="C13" s="12" t="s">
        <v>96</v>
      </c>
      <c r="D13" s="13">
        <v>87</v>
      </c>
      <c r="E13" s="13">
        <v>92</v>
      </c>
      <c r="F13" s="13">
        <v>91</v>
      </c>
      <c r="G13" s="14"/>
      <c r="H13" s="13"/>
      <c r="I13" s="13"/>
      <c r="J13" s="13"/>
      <c r="M13">
        <f>D13+E13+F13+G13+H13</f>
        <v>270</v>
      </c>
      <c r="N13">
        <f>D13*0.17+E13*0.17+F13*0.17+G13*0.17+H13*0.17</f>
        <v>45.9</v>
      </c>
      <c r="O13">
        <f>I13*0.15</f>
        <v>0</v>
      </c>
      <c r="P13">
        <f>ROUND(N13+O13,0)</f>
        <v>46</v>
      </c>
    </row>
    <row r="14" spans="1:16" x14ac:dyDescent="0.25">
      <c r="A14" s="11" t="s">
        <v>97</v>
      </c>
      <c r="B14" s="11">
        <v>12</v>
      </c>
      <c r="C14" s="12" t="s">
        <v>98</v>
      </c>
      <c r="D14" s="13">
        <v>93</v>
      </c>
      <c r="E14" s="13">
        <v>80</v>
      </c>
      <c r="F14" s="13">
        <v>72</v>
      </c>
      <c r="G14" s="14"/>
      <c r="H14" s="13"/>
      <c r="I14" s="13"/>
      <c r="J14" s="13"/>
      <c r="M14">
        <f>D14+E14+F14+G14+H14</f>
        <v>245</v>
      </c>
      <c r="N14">
        <f>D14*0.17+E14*0.17+F14*0.17+G14*0.17+H14*0.17</f>
        <v>41.650000000000006</v>
      </c>
      <c r="O14">
        <f>I14*0.15</f>
        <v>0</v>
      </c>
      <c r="P14">
        <f>ROUND(N14+O14,0)</f>
        <v>42</v>
      </c>
    </row>
    <row r="15" spans="1:16" x14ac:dyDescent="0.25">
      <c r="A15" s="11" t="s">
        <v>99</v>
      </c>
      <c r="B15" s="11">
        <v>13</v>
      </c>
      <c r="C15" s="12" t="s">
        <v>100</v>
      </c>
      <c r="D15" s="13">
        <v>95</v>
      </c>
      <c r="E15" s="13">
        <v>86</v>
      </c>
      <c r="F15" s="13">
        <v>80</v>
      </c>
      <c r="G15" s="14"/>
      <c r="H15" s="13"/>
      <c r="I15" s="13"/>
      <c r="J15" s="13"/>
      <c r="M15">
        <f>D15+E15+F15+G15+H15</f>
        <v>261</v>
      </c>
      <c r="N15">
        <f>D15*0.17+E15*0.17+F15*0.17+G15*0.17+H15*0.17</f>
        <v>44.370000000000005</v>
      </c>
      <c r="O15">
        <f>I15*0.15</f>
        <v>0</v>
      </c>
      <c r="P15">
        <f>ROUND(N15+O15,0)</f>
        <v>44</v>
      </c>
    </row>
    <row r="16" spans="1:16" x14ac:dyDescent="0.25">
      <c r="A16" s="11" t="s">
        <v>101</v>
      </c>
      <c r="B16" s="11">
        <v>14</v>
      </c>
      <c r="C16" s="12" t="s">
        <v>102</v>
      </c>
      <c r="D16" s="13">
        <v>83</v>
      </c>
      <c r="E16" s="13">
        <v>78</v>
      </c>
      <c r="F16" s="13">
        <v>67</v>
      </c>
      <c r="G16" s="14"/>
      <c r="H16" s="13"/>
      <c r="I16" s="13"/>
      <c r="J16" s="13"/>
      <c r="M16">
        <f>D16+E16+F16+G16+H16</f>
        <v>228</v>
      </c>
      <c r="N16">
        <f>D16*0.17+E16*0.17+F16*0.17+G16*0.17+H16*0.17</f>
        <v>38.760000000000005</v>
      </c>
      <c r="O16">
        <f>I16*0.15</f>
        <v>0</v>
      </c>
      <c r="P16">
        <f>ROUND(N16+O16,0)</f>
        <v>39</v>
      </c>
    </row>
    <row r="17" spans="1:16" x14ac:dyDescent="0.25">
      <c r="A17" s="11" t="s">
        <v>103</v>
      </c>
      <c r="B17" s="11">
        <v>15</v>
      </c>
      <c r="C17" s="12" t="s">
        <v>104</v>
      </c>
      <c r="D17" s="13">
        <v>77</v>
      </c>
      <c r="E17" s="13">
        <v>82</v>
      </c>
      <c r="F17" s="13">
        <v>62</v>
      </c>
      <c r="G17" s="14"/>
      <c r="H17" s="13"/>
      <c r="I17" s="13"/>
      <c r="J17" s="13"/>
      <c r="M17">
        <f>D17+E17+F17+G17+H17</f>
        <v>221</v>
      </c>
      <c r="N17">
        <f>D17*0.17+E17*0.17+F17*0.17+G17*0.17+H17*0.17</f>
        <v>37.57</v>
      </c>
      <c r="O17">
        <f>I17*0.15</f>
        <v>0</v>
      </c>
      <c r="P17">
        <f>ROUND(N17+O17,0)</f>
        <v>38</v>
      </c>
    </row>
    <row r="18" spans="1:16" x14ac:dyDescent="0.25">
      <c r="A18" s="11" t="s">
        <v>105</v>
      </c>
      <c r="B18" s="11">
        <v>16</v>
      </c>
      <c r="C18" s="12" t="s">
        <v>106</v>
      </c>
      <c r="D18" s="13">
        <v>95</v>
      </c>
      <c r="E18" s="13">
        <v>92</v>
      </c>
      <c r="F18" s="13">
        <v>95</v>
      </c>
      <c r="G18" s="14"/>
      <c r="H18" s="13"/>
      <c r="I18" s="13"/>
      <c r="J18" s="13"/>
      <c r="M18">
        <f>D18+E18+F18+G18+H18</f>
        <v>282</v>
      </c>
      <c r="N18">
        <f>D18*0.17+E18*0.17+F18*0.17+G18*0.17+H18*0.17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1" t="s">
        <v>107</v>
      </c>
      <c r="B19" s="11">
        <v>17</v>
      </c>
      <c r="C19" s="12" t="s">
        <v>108</v>
      </c>
      <c r="D19" s="13">
        <v>65</v>
      </c>
      <c r="E19" s="13">
        <v>72</v>
      </c>
      <c r="F19" s="13">
        <v>72</v>
      </c>
      <c r="G19" s="14"/>
      <c r="H19" s="13"/>
      <c r="I19" s="13"/>
      <c r="J19" s="13"/>
      <c r="M19">
        <f>D19+E19+F19+G19+H19</f>
        <v>209</v>
      </c>
      <c r="N19">
        <f>D19*0.17+E19*0.17+F19*0.17+G19*0.17+H19*0.17</f>
        <v>35.53</v>
      </c>
      <c r="O19">
        <f>I19*0.15</f>
        <v>0</v>
      </c>
      <c r="P19">
        <f>ROUND(N19+O19,0)</f>
        <v>36</v>
      </c>
    </row>
    <row r="20" spans="1:16" x14ac:dyDescent="0.25">
      <c r="A20" s="11" t="s">
        <v>109</v>
      </c>
      <c r="B20" s="11">
        <v>18</v>
      </c>
      <c r="C20" s="12" t="s">
        <v>110</v>
      </c>
      <c r="D20" s="13">
        <v>82</v>
      </c>
      <c r="E20" s="13">
        <v>82</v>
      </c>
      <c r="F20" s="13">
        <v>77</v>
      </c>
      <c r="G20" s="14"/>
      <c r="H20" s="13"/>
      <c r="I20" s="13"/>
      <c r="J20" s="13"/>
      <c r="M20">
        <f>D20+E20+F20+G20+H20</f>
        <v>241</v>
      </c>
      <c r="N20">
        <f>D20*0.17+E20*0.17+F20*0.17+G20*0.17+H20*0.17</f>
        <v>40.970000000000006</v>
      </c>
      <c r="O20">
        <f>I20*0.15</f>
        <v>0</v>
      </c>
      <c r="P20">
        <f>ROUND(N20+O20,0)</f>
        <v>41</v>
      </c>
    </row>
    <row r="21" spans="1:16" x14ac:dyDescent="0.25">
      <c r="A21" s="11" t="s">
        <v>111</v>
      </c>
      <c r="B21" s="11">
        <v>19</v>
      </c>
      <c r="C21" s="12" t="s">
        <v>112</v>
      </c>
      <c r="D21" s="13">
        <v>95</v>
      </c>
      <c r="E21" s="13">
        <v>100</v>
      </c>
      <c r="F21" s="13">
        <v>100</v>
      </c>
      <c r="G21" s="14"/>
      <c r="H21" s="13"/>
      <c r="I21" s="13"/>
      <c r="J21" s="13"/>
      <c r="M21">
        <f>D21+E21+F21+G21+H21</f>
        <v>295</v>
      </c>
      <c r="N21">
        <f>D21*0.17+E21*0.17+F21*0.17+G21*0.17+H21*0.17</f>
        <v>50.150000000000006</v>
      </c>
      <c r="O21">
        <f>I21*0.15</f>
        <v>0</v>
      </c>
      <c r="P21">
        <f>ROUND(N21+O21,0)</f>
        <v>50</v>
      </c>
    </row>
    <row r="22" spans="1:16" x14ac:dyDescent="0.25">
      <c r="A22" s="11" t="s">
        <v>113</v>
      </c>
      <c r="B22" s="11">
        <v>20</v>
      </c>
      <c r="C22" s="12" t="s">
        <v>114</v>
      </c>
      <c r="D22" s="13">
        <v>92</v>
      </c>
      <c r="E22" s="13">
        <v>92</v>
      </c>
      <c r="F22" s="13">
        <v>85</v>
      </c>
      <c r="G22" s="14"/>
      <c r="H22" s="13"/>
      <c r="I22" s="13"/>
      <c r="J22" s="13"/>
      <c r="M22">
        <f>D22+E22+F22+G22+H22</f>
        <v>269</v>
      </c>
      <c r="N22">
        <f>D22*0.17+E22*0.17+F22*0.17+G22*0.17+H22*0.17</f>
        <v>45.730000000000004</v>
      </c>
      <c r="O22">
        <f>I22*0.15</f>
        <v>0</v>
      </c>
      <c r="P22">
        <f>ROUND(N22+O22,0)</f>
        <v>46</v>
      </c>
    </row>
    <row r="23" spans="1:16" x14ac:dyDescent="0.25">
      <c r="A23" s="11" t="s">
        <v>115</v>
      </c>
      <c r="B23" s="11">
        <v>21</v>
      </c>
      <c r="C23" s="12" t="s">
        <v>116</v>
      </c>
      <c r="D23" s="13">
        <v>97</v>
      </c>
      <c r="E23" s="13">
        <v>82</v>
      </c>
      <c r="F23" s="13">
        <v>83</v>
      </c>
      <c r="G23" s="14"/>
      <c r="H23" s="13"/>
      <c r="I23" s="13"/>
      <c r="J23" s="13"/>
      <c r="M23">
        <f>D23+E23+F23+G23+H23</f>
        <v>262</v>
      </c>
      <c r="N23">
        <f>D23*0.17+E23*0.17+F23*0.17+G23*0.17+H23*0.17</f>
        <v>44.540000000000006</v>
      </c>
      <c r="O23">
        <f>I23*0.15</f>
        <v>0</v>
      </c>
      <c r="P23">
        <f>ROUND(N23+O23,0)</f>
        <v>45</v>
      </c>
    </row>
    <row r="24" spans="1:16" x14ac:dyDescent="0.25">
      <c r="A24" s="11" t="s">
        <v>117</v>
      </c>
      <c r="B24" s="11">
        <v>22</v>
      </c>
      <c r="C24" s="12" t="s">
        <v>118</v>
      </c>
      <c r="D24" s="13">
        <v>100</v>
      </c>
      <c r="E24" s="13">
        <v>90</v>
      </c>
      <c r="F24" s="13">
        <v>90</v>
      </c>
      <c r="G24" s="14"/>
      <c r="H24" s="13"/>
      <c r="I24" s="13"/>
      <c r="J24" s="13"/>
      <c r="M24">
        <f>D24+E24+F24+G24+H24</f>
        <v>280</v>
      </c>
      <c r="N24">
        <f>D24*0.17+E24*0.17+F24*0.17+G24*0.17+H24*0.17</f>
        <v>47.599999999999994</v>
      </c>
      <c r="O24">
        <f>I24*0.15</f>
        <v>0</v>
      </c>
      <c r="P24">
        <f>ROUND(N24+O24,0)</f>
        <v>48</v>
      </c>
    </row>
    <row r="25" spans="1:16" x14ac:dyDescent="0.25">
      <c r="A25" s="11" t="s">
        <v>119</v>
      </c>
      <c r="B25" s="11">
        <v>23</v>
      </c>
      <c r="C25" s="12" t="s">
        <v>120</v>
      </c>
      <c r="D25" s="13">
        <v>90</v>
      </c>
      <c r="E25" s="13">
        <v>98</v>
      </c>
      <c r="F25" s="13">
        <v>85</v>
      </c>
      <c r="G25" s="14"/>
      <c r="H25" s="13"/>
      <c r="I25" s="13"/>
      <c r="J25" s="13"/>
      <c r="M25">
        <f>D25+E25+F25+G25+H25</f>
        <v>273</v>
      </c>
      <c r="N25">
        <f>D25*0.17+E25*0.17+F25*0.17+G25*0.17+H25*0.17</f>
        <v>46.410000000000004</v>
      </c>
      <c r="O25">
        <f>I25*0.15</f>
        <v>0</v>
      </c>
      <c r="P25">
        <f>ROUND(N25+O25,0)</f>
        <v>46</v>
      </c>
    </row>
    <row r="26" spans="1:16" x14ac:dyDescent="0.25">
      <c r="A26" s="11" t="s">
        <v>121</v>
      </c>
      <c r="B26" s="11">
        <v>24</v>
      </c>
      <c r="C26" s="12" t="s">
        <v>122</v>
      </c>
      <c r="D26" s="13">
        <v>90</v>
      </c>
      <c r="E26" s="13">
        <v>90</v>
      </c>
      <c r="F26" s="13">
        <v>78</v>
      </c>
      <c r="G26" s="14"/>
      <c r="H26" s="13"/>
      <c r="I26" s="13"/>
      <c r="J26" s="13"/>
      <c r="M26">
        <f>D26+E26+F26+G26+H26</f>
        <v>258</v>
      </c>
      <c r="N26">
        <f>D26*0.17+E26*0.17+F26*0.17+G26*0.17+H26*0.17</f>
        <v>43.86</v>
      </c>
      <c r="O26">
        <f>I26*0.15</f>
        <v>0</v>
      </c>
      <c r="P26">
        <f>ROUND(N26+O26,0)</f>
        <v>44</v>
      </c>
    </row>
    <row r="27" spans="1:16" x14ac:dyDescent="0.25">
      <c r="A27" s="11" t="s">
        <v>123</v>
      </c>
      <c r="B27" s="11">
        <v>25</v>
      </c>
      <c r="C27" s="12" t="s">
        <v>124</v>
      </c>
      <c r="D27" s="13">
        <v>93</v>
      </c>
      <c r="E27" s="13">
        <v>98</v>
      </c>
      <c r="F27" s="13">
        <v>92</v>
      </c>
      <c r="G27" s="14"/>
      <c r="H27" s="13"/>
      <c r="I27" s="13"/>
      <c r="J27" s="13"/>
      <c r="M27">
        <f>D27+E27+F27+G27+H27</f>
        <v>283</v>
      </c>
      <c r="N27">
        <f>D27*0.17+E27*0.17+F27*0.17+G27*0.17+H27*0.17</f>
        <v>48.11</v>
      </c>
      <c r="O27">
        <f>I27*0.15</f>
        <v>0</v>
      </c>
      <c r="P27">
        <f>ROUND(N27+O27,0)</f>
        <v>48</v>
      </c>
    </row>
    <row r="28" spans="1:16" x14ac:dyDescent="0.25">
      <c r="A28" s="11" t="s">
        <v>125</v>
      </c>
      <c r="B28" s="11">
        <v>26</v>
      </c>
      <c r="C28" s="12" t="s">
        <v>126</v>
      </c>
      <c r="D28" s="13">
        <v>78</v>
      </c>
      <c r="E28" s="13">
        <v>78</v>
      </c>
      <c r="F28" s="13">
        <v>85</v>
      </c>
      <c r="G28" s="14"/>
      <c r="H28" s="13"/>
      <c r="I28" s="13"/>
      <c r="J28" s="13"/>
      <c r="M28">
        <f>D28+E28+F28+G28+H28</f>
        <v>241</v>
      </c>
      <c r="N28">
        <f>D28*0.17+E28*0.17+F28*0.17+G28*0.17+H28*0.17</f>
        <v>40.970000000000006</v>
      </c>
      <c r="O28">
        <f>I28*0.15</f>
        <v>0</v>
      </c>
      <c r="P28">
        <f>ROUND(N28+O28,0)</f>
        <v>41</v>
      </c>
    </row>
    <row r="29" spans="1:16" x14ac:dyDescent="0.25">
      <c r="A29" s="11" t="s">
        <v>127</v>
      </c>
      <c r="B29" s="11">
        <v>27</v>
      </c>
      <c r="C29" s="12" t="s">
        <v>128</v>
      </c>
      <c r="D29" s="13">
        <v>65</v>
      </c>
      <c r="E29" s="13">
        <v>82</v>
      </c>
      <c r="F29" s="13">
        <v>63</v>
      </c>
      <c r="G29" s="14"/>
      <c r="H29" s="13"/>
      <c r="I29" s="13"/>
      <c r="J29" s="13"/>
      <c r="M29">
        <f>D29+E29+F29+G29+H29</f>
        <v>210</v>
      </c>
      <c r="N29">
        <f>D29*0.17+E29*0.17+F29*0.17+G29*0.17+H29*0.17</f>
        <v>35.700000000000003</v>
      </c>
      <c r="O29">
        <f>I29*0.15</f>
        <v>0</v>
      </c>
      <c r="P29">
        <f>ROUND(N29+O29,0)</f>
        <v>36</v>
      </c>
    </row>
    <row r="30" spans="1:16" x14ac:dyDescent="0.25">
      <c r="A30" s="11" t="s">
        <v>129</v>
      </c>
      <c r="B30" s="11">
        <v>28</v>
      </c>
      <c r="C30" s="12" t="s">
        <v>130</v>
      </c>
      <c r="D30" s="13">
        <v>92</v>
      </c>
      <c r="E30" s="13">
        <v>84</v>
      </c>
      <c r="F30" s="13">
        <v>70</v>
      </c>
      <c r="G30" s="14"/>
      <c r="H30" s="13"/>
      <c r="I30" s="13"/>
      <c r="J30" s="13"/>
      <c r="M30">
        <f>D30+E30+F30+G30+H30</f>
        <v>246</v>
      </c>
      <c r="N30">
        <f>D30*0.17+E30*0.17+F30*0.17+G30*0.17+H30*0.17</f>
        <v>41.82</v>
      </c>
      <c r="O30">
        <f>I30*0.15</f>
        <v>0</v>
      </c>
      <c r="P30">
        <f>ROUND(N30+O30,0)</f>
        <v>42</v>
      </c>
    </row>
    <row r="31" spans="1:16" x14ac:dyDescent="0.25">
      <c r="A31" s="11" t="s">
        <v>131</v>
      </c>
      <c r="B31" s="11">
        <v>29</v>
      </c>
      <c r="C31" s="12" t="s">
        <v>132</v>
      </c>
      <c r="D31" s="13">
        <v>90</v>
      </c>
      <c r="E31" s="13">
        <v>90</v>
      </c>
      <c r="F31" s="13">
        <v>75</v>
      </c>
      <c r="G31" s="14"/>
      <c r="H31" s="13"/>
      <c r="I31" s="13"/>
      <c r="J31" s="13"/>
      <c r="M31">
        <f>D31+E31+F31+G31+H31</f>
        <v>255</v>
      </c>
      <c r="N31">
        <f>D31*0.17+E31*0.17+F31*0.17+G31*0.17+H31*0.17</f>
        <v>43.35</v>
      </c>
      <c r="O31">
        <f>I31*0.15</f>
        <v>0</v>
      </c>
      <c r="P31">
        <f>ROUND(N31+O31,0)</f>
        <v>43</v>
      </c>
    </row>
    <row r="32" spans="1:16" x14ac:dyDescent="0.25">
      <c r="A32" s="11" t="s">
        <v>133</v>
      </c>
      <c r="B32" s="11">
        <v>30</v>
      </c>
      <c r="C32" s="12" t="s">
        <v>134</v>
      </c>
      <c r="D32" s="13">
        <v>88</v>
      </c>
      <c r="E32" s="13">
        <v>98</v>
      </c>
      <c r="F32" s="13">
        <v>97</v>
      </c>
      <c r="G32" s="14"/>
      <c r="H32" s="13"/>
      <c r="I32" s="13"/>
      <c r="J32" s="13"/>
      <c r="M32">
        <f>D32+E32+F32+G32+H32</f>
        <v>283</v>
      </c>
      <c r="N32">
        <f>D32*0.17+E32*0.17+F32*0.17+G32*0.17+H32*0.17</f>
        <v>48.11</v>
      </c>
      <c r="O32">
        <f>I32*0.15</f>
        <v>0</v>
      </c>
      <c r="P32">
        <f>ROUND(N32+O32,0)</f>
        <v>48</v>
      </c>
    </row>
  </sheetData>
  <sheetProtection algorithmName="SHA-512" hashValue="euvmHZ+A/X0aWBajEI5WXnvuEHKY931ZNxPsDQaOgHCjKdwt3mEWJviL3hCJfrjPVeMrvbk7iVJf9dpLieIkPA==" saltValue="ehjYWvu6VSUAgdaLHNc65Q==" spinCount="100000" sheet="1" objects="1" scenarios="1"/>
  <dataValidations count="30">
    <dataValidation type="whole" allowBlank="1" showInputMessage="1" showErrorMessage="1" errorTitle="Valor fuera de rango" error="Ingrese un valor correcto" sqref="G3" xr:uid="{D4ED23E5-3DBB-489F-9B00-C54C66F76E93}">
      <formula1>0</formula1>
      <formula2>100</formula2>
    </dataValidation>
    <dataValidation type="whole" allowBlank="1" showInputMessage="1" showErrorMessage="1" errorTitle="Valor fuera de rango" error="Ingrese un valor correcto" sqref="G4" xr:uid="{A0075704-989A-4287-BD32-DDDEC1BCAC9B}">
      <formula1>0</formula1>
      <formula2>100</formula2>
    </dataValidation>
    <dataValidation type="whole" allowBlank="1" showInputMessage="1" showErrorMessage="1" errorTitle="Valor fuera de rango" error="Ingrese un valor correcto" sqref="G5" xr:uid="{AB6FDB05-A3CD-4781-96A9-4E775A93B068}">
      <formula1>0</formula1>
      <formula2>100</formula2>
    </dataValidation>
    <dataValidation type="whole" allowBlank="1" showInputMessage="1" showErrorMessage="1" errorTitle="Valor fuera de rango" error="Ingrese un valor correcto" sqref="G6" xr:uid="{A49168C7-50CE-48DA-8B17-F9A71B566366}">
      <formula1>0</formula1>
      <formula2>100</formula2>
    </dataValidation>
    <dataValidation type="whole" allowBlank="1" showInputMessage="1" showErrorMessage="1" errorTitle="Valor fuera de rango" error="Ingrese un valor correcto" sqref="G7" xr:uid="{95918B04-0F59-4E82-A1BF-B32FE4E0B865}">
      <formula1>0</formula1>
      <formula2>100</formula2>
    </dataValidation>
    <dataValidation type="whole" allowBlank="1" showInputMessage="1" showErrorMessage="1" errorTitle="Valor fuera de rango" error="Ingrese un valor correcto" sqref="G8" xr:uid="{A3B6A69B-BA83-4127-99E6-584ACF0F559D}">
      <formula1>0</formula1>
      <formula2>100</formula2>
    </dataValidation>
    <dataValidation type="whole" allowBlank="1" showInputMessage="1" showErrorMessage="1" errorTitle="Valor fuera de rango" error="Ingrese un valor correcto" sqref="G9" xr:uid="{DFD6BF66-AD09-48A4-BA8B-5DDAC8183881}">
      <formula1>0</formula1>
      <formula2>100</formula2>
    </dataValidation>
    <dataValidation type="whole" allowBlank="1" showInputMessage="1" showErrorMessage="1" errorTitle="Valor fuera de rango" error="Ingrese un valor correcto" sqref="G10" xr:uid="{C2912511-FA79-4F98-8271-1DD82598AEB5}">
      <formula1>0</formula1>
      <formula2>100</formula2>
    </dataValidation>
    <dataValidation type="whole" allowBlank="1" showInputMessage="1" showErrorMessage="1" errorTitle="Valor fuera de rango" error="Ingrese un valor correcto" sqref="G11" xr:uid="{D674A7A8-E1E4-4BDD-8611-00652D9C3B61}">
      <formula1>0</formula1>
      <formula2>100</formula2>
    </dataValidation>
    <dataValidation type="whole" allowBlank="1" showInputMessage="1" showErrorMessage="1" errorTitle="Valor fuera de rango" error="Ingrese un valor correcto" sqref="G12" xr:uid="{28091F97-6EBA-4543-A82D-62BED40E80C1}">
      <formula1>0</formula1>
      <formula2>100</formula2>
    </dataValidation>
    <dataValidation type="whole" allowBlank="1" showInputMessage="1" showErrorMessage="1" errorTitle="Valor fuera de rango" error="Ingrese un valor correcto" sqref="G13" xr:uid="{63391A33-E37D-4339-9AD2-75A0E7D76F03}">
      <formula1>0</formula1>
      <formula2>100</formula2>
    </dataValidation>
    <dataValidation type="whole" allowBlank="1" showInputMessage="1" showErrorMessage="1" errorTitle="Valor fuera de rango" error="Ingrese un valor correcto" sqref="G14" xr:uid="{05E01FD9-E0E0-469A-B4AA-D00F73B80744}">
      <formula1>0</formula1>
      <formula2>100</formula2>
    </dataValidation>
    <dataValidation type="whole" allowBlank="1" showInputMessage="1" showErrorMessage="1" errorTitle="Valor fuera de rango" error="Ingrese un valor correcto" sqref="G15" xr:uid="{47F7DA50-DF01-41D7-9D25-83D116F6A380}">
      <formula1>0</formula1>
      <formula2>100</formula2>
    </dataValidation>
    <dataValidation type="whole" allowBlank="1" showInputMessage="1" showErrorMessage="1" errorTitle="Valor fuera de rango" error="Ingrese un valor correcto" sqref="G16" xr:uid="{E8CDB048-2E3C-4C24-90AE-BA7C58EF8AE4}">
      <formula1>0</formula1>
      <formula2>100</formula2>
    </dataValidation>
    <dataValidation type="whole" allowBlank="1" showInputMessage="1" showErrorMessage="1" errorTitle="Valor fuera de rango" error="Ingrese un valor correcto" sqref="G17" xr:uid="{ED827164-050A-4252-A7A9-67DCDE219E3C}">
      <formula1>0</formula1>
      <formula2>100</formula2>
    </dataValidation>
    <dataValidation type="whole" allowBlank="1" showInputMessage="1" showErrorMessage="1" errorTitle="Valor fuera de rango" error="Ingrese un valor correcto" sqref="G18" xr:uid="{BEF0CA04-55C8-44D0-89B8-0E0AAC4C6221}">
      <formula1>0</formula1>
      <formula2>100</formula2>
    </dataValidation>
    <dataValidation type="whole" allowBlank="1" showInputMessage="1" showErrorMessage="1" errorTitle="Valor fuera de rango" error="Ingrese un valor correcto" sqref="G19" xr:uid="{7BF56157-EE98-4576-96F9-27ED15906008}">
      <formula1>0</formula1>
      <formula2>100</formula2>
    </dataValidation>
    <dataValidation type="whole" allowBlank="1" showInputMessage="1" showErrorMessage="1" errorTitle="Valor fuera de rango" error="Ingrese un valor correcto" sqref="G20" xr:uid="{E08DED7A-29A3-4B3A-95F4-3AFD01784563}">
      <formula1>0</formula1>
      <formula2>100</formula2>
    </dataValidation>
    <dataValidation type="whole" allowBlank="1" showInputMessage="1" showErrorMessage="1" errorTitle="Valor fuera de rango" error="Ingrese un valor correcto" sqref="G21" xr:uid="{7336DB77-BFF9-4A58-B495-93AE9CD1DE2F}">
      <formula1>0</formula1>
      <formula2>100</formula2>
    </dataValidation>
    <dataValidation type="whole" allowBlank="1" showInputMessage="1" showErrorMessage="1" errorTitle="Valor fuera de rango" error="Ingrese un valor correcto" sqref="G22" xr:uid="{02A8A3BD-2E05-4F91-9600-9F0B413B78AF}">
      <formula1>0</formula1>
      <formula2>100</formula2>
    </dataValidation>
    <dataValidation type="whole" allowBlank="1" showInputMessage="1" showErrorMessage="1" errorTitle="Valor fuera de rango" error="Ingrese un valor correcto" sqref="G23" xr:uid="{F569E48D-532C-4D65-B85A-4C4E7B3225F0}">
      <formula1>0</formula1>
      <formula2>100</formula2>
    </dataValidation>
    <dataValidation type="whole" allowBlank="1" showInputMessage="1" showErrorMessage="1" errorTitle="Valor fuera de rango" error="Ingrese un valor correcto" sqref="G24" xr:uid="{F98113C5-B3C7-4E04-888B-473A7E614A11}">
      <formula1>0</formula1>
      <formula2>100</formula2>
    </dataValidation>
    <dataValidation type="whole" allowBlank="1" showInputMessage="1" showErrorMessage="1" errorTitle="Valor fuera de rango" error="Ingrese un valor correcto" sqref="G25" xr:uid="{7BD53294-FCD5-4A01-9C19-10326A2AC3C5}">
      <formula1>0</formula1>
      <formula2>100</formula2>
    </dataValidation>
    <dataValidation type="whole" allowBlank="1" showInputMessage="1" showErrorMessage="1" errorTitle="Valor fuera de rango" error="Ingrese un valor correcto" sqref="G26" xr:uid="{73C826FC-BE7A-4914-9383-70D0FBC8E950}">
      <formula1>0</formula1>
      <formula2>100</formula2>
    </dataValidation>
    <dataValidation type="whole" allowBlank="1" showInputMessage="1" showErrorMessage="1" errorTitle="Valor fuera de rango" error="Ingrese un valor correcto" sqref="G27" xr:uid="{4E2AF694-67A7-4573-BA8C-04C376A21C67}">
      <formula1>0</formula1>
      <formula2>100</formula2>
    </dataValidation>
    <dataValidation type="whole" allowBlank="1" showInputMessage="1" showErrorMessage="1" errorTitle="Valor fuera de rango" error="Ingrese un valor correcto" sqref="G28" xr:uid="{EA1D5C9D-FE08-49E7-90BD-EE3275293196}">
      <formula1>0</formula1>
      <formula2>100</formula2>
    </dataValidation>
    <dataValidation type="whole" allowBlank="1" showInputMessage="1" showErrorMessage="1" errorTitle="Valor fuera de rango" error="Ingrese un valor correcto" sqref="G29" xr:uid="{EBFFF3E2-A4D4-4C7E-B41F-9DD29DB6E637}">
      <formula1>0</formula1>
      <formula2>100</formula2>
    </dataValidation>
    <dataValidation type="whole" allowBlank="1" showInputMessage="1" showErrorMessage="1" errorTitle="Valor fuera de rango" error="Ingrese un valor correcto" sqref="G30" xr:uid="{9E8E2DC0-C914-485A-B30B-776F51490914}">
      <formula1>0</formula1>
      <formula2>100</formula2>
    </dataValidation>
    <dataValidation type="whole" allowBlank="1" showInputMessage="1" showErrorMessage="1" errorTitle="Valor fuera de rango" error="Ingrese un valor correcto" sqref="G31" xr:uid="{1A40981C-D6B4-48D9-83A5-DCB6FA35AF65}">
      <formula1>0</formula1>
      <formula2>100</formula2>
    </dataValidation>
    <dataValidation type="whole" allowBlank="1" showInputMessage="1" showErrorMessage="1" errorTitle="Valor fuera de rango" error="Ingrese un valor correcto" sqref="G32" xr:uid="{EBA1572A-A175-4997-8A17-7F3B9D77E130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673E-20E8-47E5-BD9F-2AB91401ECE8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136</v>
      </c>
      <c r="C1" s="1" t="s">
        <v>137</v>
      </c>
      <c r="D1" s="5" t="s">
        <v>200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138</v>
      </c>
      <c r="B3" s="11">
        <v>1</v>
      </c>
      <c r="C3" s="12" t="s">
        <v>139</v>
      </c>
      <c r="D3" s="13">
        <v>90</v>
      </c>
      <c r="E3" s="13">
        <v>100</v>
      </c>
      <c r="F3" s="13">
        <v>85</v>
      </c>
      <c r="G3" s="14"/>
      <c r="H3" s="13"/>
      <c r="I3" s="13"/>
      <c r="J3" s="13"/>
      <c r="M3">
        <f>D3+E3+F3+G3+H3</f>
        <v>275</v>
      </c>
      <c r="N3">
        <f>D3*0.17+E3*0.17+F3*0.17+G3*0.17+H3*0.17</f>
        <v>46.75</v>
      </c>
      <c r="O3">
        <f>I3*0.15</f>
        <v>0</v>
      </c>
      <c r="P3">
        <f>ROUND(N3+O3,0)</f>
        <v>47</v>
      </c>
    </row>
    <row r="4" spans="1:16" x14ac:dyDescent="0.25">
      <c r="A4" s="11" t="s">
        <v>140</v>
      </c>
      <c r="B4" s="11">
        <v>2</v>
      </c>
      <c r="C4" s="12" t="s">
        <v>141</v>
      </c>
      <c r="D4" s="13">
        <v>100</v>
      </c>
      <c r="E4" s="13">
        <v>100</v>
      </c>
      <c r="F4" s="13">
        <v>100</v>
      </c>
      <c r="G4" s="14"/>
      <c r="H4" s="13"/>
      <c r="I4" s="13"/>
      <c r="J4" s="13"/>
      <c r="M4">
        <f>D4+E4+F4+G4+H4</f>
        <v>300</v>
      </c>
      <c r="N4">
        <f>D4*0.17+E4*0.17+F4*0.17+G4*0.17+H4*0.17</f>
        <v>51</v>
      </c>
      <c r="O4">
        <f>I4*0.15</f>
        <v>0</v>
      </c>
      <c r="P4">
        <f>ROUND(N4+O4,0)</f>
        <v>51</v>
      </c>
    </row>
    <row r="5" spans="1:16" x14ac:dyDescent="0.25">
      <c r="A5" s="11" t="s">
        <v>142</v>
      </c>
      <c r="B5" s="11">
        <v>3</v>
      </c>
      <c r="C5" s="12" t="s">
        <v>143</v>
      </c>
      <c r="D5" s="13">
        <v>86</v>
      </c>
      <c r="E5" s="13">
        <v>91</v>
      </c>
      <c r="F5" s="13">
        <v>75</v>
      </c>
      <c r="G5" s="14"/>
      <c r="H5" s="13"/>
      <c r="I5" s="13"/>
      <c r="J5" s="13"/>
      <c r="M5">
        <f>D5+E5+F5+G5+H5</f>
        <v>252</v>
      </c>
      <c r="N5">
        <f>D5*0.17+E5*0.17+F5*0.17+G5*0.17+H5*0.17</f>
        <v>42.84</v>
      </c>
      <c r="O5">
        <f>I5*0.15</f>
        <v>0</v>
      </c>
      <c r="P5">
        <f>ROUND(N5+O5,0)</f>
        <v>43</v>
      </c>
    </row>
    <row r="6" spans="1:16" x14ac:dyDescent="0.25">
      <c r="A6" s="11" t="s">
        <v>144</v>
      </c>
      <c r="B6" s="11">
        <v>4</v>
      </c>
      <c r="C6" s="12" t="s">
        <v>145</v>
      </c>
      <c r="D6" s="13">
        <v>88</v>
      </c>
      <c r="E6" s="13">
        <v>94</v>
      </c>
      <c r="F6" s="13">
        <v>95</v>
      </c>
      <c r="G6" s="14"/>
      <c r="H6" s="13"/>
      <c r="I6" s="13"/>
      <c r="J6" s="13"/>
      <c r="M6">
        <f>D6+E6+F6+G6+H6</f>
        <v>277</v>
      </c>
      <c r="N6">
        <f>D6*0.17+E6*0.17+F6*0.17+G6*0.17+H6*0.17</f>
        <v>47.09</v>
      </c>
      <c r="O6">
        <f>I6*0.15</f>
        <v>0</v>
      </c>
      <c r="P6">
        <f>ROUND(N6+O6,0)</f>
        <v>47</v>
      </c>
    </row>
    <row r="7" spans="1:16" x14ac:dyDescent="0.25">
      <c r="A7" s="11" t="s">
        <v>146</v>
      </c>
      <c r="B7" s="11">
        <v>5</v>
      </c>
      <c r="C7" s="12" t="s">
        <v>147</v>
      </c>
      <c r="D7" s="13">
        <v>100</v>
      </c>
      <c r="E7" s="13">
        <v>100</v>
      </c>
      <c r="F7" s="13">
        <v>98</v>
      </c>
      <c r="G7" s="14"/>
      <c r="H7" s="13"/>
      <c r="I7" s="13"/>
      <c r="J7" s="13"/>
      <c r="M7">
        <f>D7+E7+F7+G7+H7</f>
        <v>298</v>
      </c>
      <c r="N7">
        <f>D7*0.17+E7*0.17+F7*0.17+G7*0.17+H7*0.17</f>
        <v>50.66</v>
      </c>
      <c r="O7">
        <f>I7*0.15</f>
        <v>0</v>
      </c>
      <c r="P7">
        <f>ROUND(N7+O7,0)</f>
        <v>51</v>
      </c>
    </row>
    <row r="8" spans="1:16" x14ac:dyDescent="0.25">
      <c r="A8" s="11" t="s">
        <v>148</v>
      </c>
      <c r="B8" s="11">
        <v>6</v>
      </c>
      <c r="C8" s="12" t="s">
        <v>149</v>
      </c>
      <c r="D8" s="13">
        <v>86</v>
      </c>
      <c r="E8" s="13">
        <v>93</v>
      </c>
      <c r="F8" s="13">
        <v>88</v>
      </c>
      <c r="G8" s="14"/>
      <c r="H8" s="13"/>
      <c r="I8" s="13"/>
      <c r="J8" s="13"/>
      <c r="M8">
        <f>D8+E8+F8+G8+H8</f>
        <v>267</v>
      </c>
      <c r="N8">
        <f>D8*0.17+E8*0.17+F8*0.17+G8*0.17+H8*0.17</f>
        <v>45.39</v>
      </c>
      <c r="O8">
        <f>I8*0.15</f>
        <v>0</v>
      </c>
      <c r="P8">
        <f>ROUND(N8+O8,0)</f>
        <v>45</v>
      </c>
    </row>
    <row r="9" spans="1:16" x14ac:dyDescent="0.25">
      <c r="A9" s="11" t="s">
        <v>150</v>
      </c>
      <c r="B9" s="11">
        <v>7</v>
      </c>
      <c r="C9" s="12" t="s">
        <v>151</v>
      </c>
      <c r="D9" s="13">
        <v>86</v>
      </c>
      <c r="E9" s="13">
        <v>96</v>
      </c>
      <c r="F9" s="13">
        <v>70</v>
      </c>
      <c r="G9" s="14"/>
      <c r="H9" s="13"/>
      <c r="I9" s="13"/>
      <c r="J9" s="13"/>
      <c r="M9">
        <f>D9+E9+F9+G9+H9</f>
        <v>252</v>
      </c>
      <c r="N9">
        <f>D9*0.17+E9*0.17+F9*0.17+G9*0.17+H9*0.17</f>
        <v>42.84</v>
      </c>
      <c r="O9">
        <f>I9*0.15</f>
        <v>0</v>
      </c>
      <c r="P9">
        <f>ROUND(N9+O9,0)</f>
        <v>43</v>
      </c>
    </row>
    <row r="10" spans="1:16" x14ac:dyDescent="0.25">
      <c r="A10" s="11" t="s">
        <v>152</v>
      </c>
      <c r="B10" s="11">
        <v>8</v>
      </c>
      <c r="C10" s="12" t="s">
        <v>153</v>
      </c>
      <c r="D10" s="13">
        <v>88</v>
      </c>
      <c r="E10" s="13">
        <v>93</v>
      </c>
      <c r="F10" s="13">
        <v>83</v>
      </c>
      <c r="G10" s="14"/>
      <c r="H10" s="13"/>
      <c r="I10" s="13"/>
      <c r="J10" s="13"/>
      <c r="M10">
        <f>D10+E10+F10+G10+H10</f>
        <v>264</v>
      </c>
      <c r="N10">
        <f>D10*0.17+E10*0.17+F10*0.17+G10*0.17+H10*0.17</f>
        <v>44.88</v>
      </c>
      <c r="O10">
        <f>I10*0.15</f>
        <v>0</v>
      </c>
      <c r="P10">
        <f>ROUND(N10+O10,0)</f>
        <v>45</v>
      </c>
    </row>
    <row r="11" spans="1:16" x14ac:dyDescent="0.25">
      <c r="A11" s="11" t="s">
        <v>154</v>
      </c>
      <c r="B11" s="11">
        <v>9</v>
      </c>
      <c r="C11" s="12" t="s">
        <v>155</v>
      </c>
      <c r="D11" s="13">
        <v>90</v>
      </c>
      <c r="E11" s="13">
        <v>100</v>
      </c>
      <c r="F11" s="13">
        <v>88</v>
      </c>
      <c r="G11" s="14"/>
      <c r="H11" s="13"/>
      <c r="I11" s="13"/>
      <c r="J11" s="13"/>
      <c r="M11">
        <f>D11+E11+F11+G11+H11</f>
        <v>278</v>
      </c>
      <c r="N11">
        <f>D11*0.17+E11*0.17+F11*0.17+G11*0.17+H11*0.17</f>
        <v>47.26</v>
      </c>
      <c r="O11">
        <f>I11*0.15</f>
        <v>0</v>
      </c>
      <c r="P11">
        <f>ROUND(N11+O11,0)</f>
        <v>47</v>
      </c>
    </row>
    <row r="12" spans="1:16" x14ac:dyDescent="0.25">
      <c r="A12" s="11" t="s">
        <v>156</v>
      </c>
      <c r="B12" s="11">
        <v>10</v>
      </c>
      <c r="C12" s="12" t="s">
        <v>157</v>
      </c>
      <c r="D12" s="13">
        <v>100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300</v>
      </c>
      <c r="N12">
        <f>D12*0.17+E12*0.17+F12*0.17+G12*0.17+H12*0.17</f>
        <v>51</v>
      </c>
      <c r="O12">
        <f>I12*0.15</f>
        <v>0</v>
      </c>
      <c r="P12">
        <f>ROUND(N12+O12,0)</f>
        <v>51</v>
      </c>
    </row>
    <row r="13" spans="1:16" x14ac:dyDescent="0.25">
      <c r="A13" s="11" t="s">
        <v>158</v>
      </c>
      <c r="B13" s="11">
        <v>11</v>
      </c>
      <c r="C13" s="12" t="s">
        <v>159</v>
      </c>
      <c r="D13" s="13">
        <v>100</v>
      </c>
      <c r="E13" s="13">
        <v>100</v>
      </c>
      <c r="F13" s="13">
        <v>100</v>
      </c>
      <c r="G13" s="14"/>
      <c r="H13" s="13"/>
      <c r="I13" s="13"/>
      <c r="J13" s="13"/>
      <c r="M13">
        <f>D13+E13+F13+G13+H13</f>
        <v>300</v>
      </c>
      <c r="N13">
        <f>D13*0.17+E13*0.17+F13*0.17+G13*0.17+H13*0.17</f>
        <v>51</v>
      </c>
      <c r="O13">
        <f>I13*0.15</f>
        <v>0</v>
      </c>
      <c r="P13">
        <f>ROUND(N13+O13,0)</f>
        <v>51</v>
      </c>
    </row>
    <row r="14" spans="1:16" x14ac:dyDescent="0.25">
      <c r="A14" s="11" t="s">
        <v>160</v>
      </c>
      <c r="B14" s="11">
        <v>12</v>
      </c>
      <c r="C14" s="12" t="s">
        <v>161</v>
      </c>
      <c r="D14" s="13">
        <v>100</v>
      </c>
      <c r="E14" s="13">
        <v>100</v>
      </c>
      <c r="F14" s="13">
        <v>100</v>
      </c>
      <c r="G14" s="14"/>
      <c r="H14" s="13"/>
      <c r="I14" s="13"/>
      <c r="J14" s="13"/>
      <c r="M14">
        <f>D14+E14+F14+G14+H14</f>
        <v>300</v>
      </c>
      <c r="N14">
        <f>D14*0.17+E14*0.17+F14*0.17+G14*0.17+H14*0.17</f>
        <v>51</v>
      </c>
      <c r="O14">
        <f>I14*0.15</f>
        <v>0</v>
      </c>
      <c r="P14">
        <f>ROUND(N14+O14,0)</f>
        <v>51</v>
      </c>
    </row>
    <row r="15" spans="1:16" x14ac:dyDescent="0.25">
      <c r="A15" s="11" t="s">
        <v>162</v>
      </c>
      <c r="B15" s="11">
        <v>13</v>
      </c>
      <c r="C15" s="12" t="s">
        <v>163</v>
      </c>
      <c r="D15" s="13">
        <v>100</v>
      </c>
      <c r="E15" s="13">
        <v>100</v>
      </c>
      <c r="F15" s="13">
        <v>100</v>
      </c>
      <c r="G15" s="14"/>
      <c r="H15" s="13"/>
      <c r="I15" s="13"/>
      <c r="J15" s="13"/>
      <c r="M15">
        <f>D15+E15+F15+G15+H15</f>
        <v>300</v>
      </c>
      <c r="N15">
        <f>D15*0.17+E15*0.17+F15*0.17+G15*0.17+H15*0.17</f>
        <v>51</v>
      </c>
      <c r="O15">
        <f>I15*0.15</f>
        <v>0</v>
      </c>
      <c r="P15">
        <f>ROUND(N15+O15,0)</f>
        <v>51</v>
      </c>
    </row>
    <row r="16" spans="1:16" x14ac:dyDescent="0.25">
      <c r="A16" s="11" t="s">
        <v>164</v>
      </c>
      <c r="B16" s="11">
        <v>14</v>
      </c>
      <c r="C16" s="12" t="s">
        <v>165</v>
      </c>
      <c r="D16" s="13">
        <v>94</v>
      </c>
      <c r="E16" s="13">
        <v>77</v>
      </c>
      <c r="F16" s="13">
        <v>85</v>
      </c>
      <c r="G16" s="14"/>
      <c r="H16" s="13"/>
      <c r="I16" s="13"/>
      <c r="J16" s="13"/>
      <c r="M16">
        <f>D16+E16+F16+G16+H16</f>
        <v>256</v>
      </c>
      <c r="N16">
        <f>D16*0.17+E16*0.17+F16*0.17+G16*0.17+H16*0.17</f>
        <v>43.52</v>
      </c>
      <c r="O16">
        <f>I16*0.15</f>
        <v>0</v>
      </c>
      <c r="P16">
        <f>ROUND(N16+O16,0)</f>
        <v>44</v>
      </c>
    </row>
    <row r="17" spans="1:16" x14ac:dyDescent="0.25">
      <c r="A17" s="11" t="s">
        <v>166</v>
      </c>
      <c r="B17" s="11">
        <v>15</v>
      </c>
      <c r="C17" s="12" t="s">
        <v>167</v>
      </c>
      <c r="D17" s="13">
        <v>100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300</v>
      </c>
      <c r="N17">
        <f>D17*0.17+E17*0.17+F17*0.17+G17*0.17+H17*0.17</f>
        <v>51</v>
      </c>
      <c r="O17">
        <f>I17*0.15</f>
        <v>0</v>
      </c>
      <c r="P17">
        <f>ROUND(N17+O17,0)</f>
        <v>51</v>
      </c>
    </row>
    <row r="18" spans="1:16" x14ac:dyDescent="0.25">
      <c r="A18" s="11" t="s">
        <v>168</v>
      </c>
      <c r="B18" s="11">
        <v>16</v>
      </c>
      <c r="C18" s="12" t="s">
        <v>169</v>
      </c>
      <c r="D18" s="13">
        <v>98</v>
      </c>
      <c r="E18" s="13">
        <v>86</v>
      </c>
      <c r="F18" s="13">
        <v>100</v>
      </c>
      <c r="G18" s="14"/>
      <c r="H18" s="13"/>
      <c r="I18" s="13"/>
      <c r="J18" s="13"/>
      <c r="M18">
        <f>D18+E18+F18+G18+H18</f>
        <v>284</v>
      </c>
      <c r="N18">
        <f>D18*0.17+E18*0.17+F18*0.17+G18*0.17+H18*0.17</f>
        <v>48.28</v>
      </c>
      <c r="O18">
        <f>I18*0.15</f>
        <v>0</v>
      </c>
      <c r="P18">
        <f>ROUND(N18+O18,0)</f>
        <v>48</v>
      </c>
    </row>
    <row r="19" spans="1:16" x14ac:dyDescent="0.25">
      <c r="A19" s="11" t="s">
        <v>170</v>
      </c>
      <c r="B19" s="11">
        <v>17</v>
      </c>
      <c r="C19" s="12" t="s">
        <v>171</v>
      </c>
      <c r="D19" s="13">
        <v>92</v>
      </c>
      <c r="E19" s="13">
        <v>81</v>
      </c>
      <c r="F19" s="13">
        <v>63</v>
      </c>
      <c r="G19" s="14"/>
      <c r="H19" s="13"/>
      <c r="I19" s="13"/>
      <c r="J19" s="13"/>
      <c r="M19">
        <f>D19+E19+F19+G19+H19</f>
        <v>236</v>
      </c>
      <c r="N19">
        <f>D19*0.17+E19*0.17+F19*0.17+G19*0.17+H19*0.17</f>
        <v>40.120000000000005</v>
      </c>
      <c r="O19">
        <f>I19*0.15</f>
        <v>0</v>
      </c>
      <c r="P19">
        <f>ROUND(N19+O19,0)</f>
        <v>40</v>
      </c>
    </row>
    <row r="20" spans="1:16" x14ac:dyDescent="0.25">
      <c r="A20" s="11" t="s">
        <v>172</v>
      </c>
      <c r="B20" s="11">
        <v>18</v>
      </c>
      <c r="C20" s="12" t="s">
        <v>173</v>
      </c>
      <c r="D20" s="13">
        <v>100</v>
      </c>
      <c r="E20" s="13">
        <v>100</v>
      </c>
      <c r="F20" s="13">
        <v>100</v>
      </c>
      <c r="G20" s="14"/>
      <c r="H20" s="13"/>
      <c r="I20" s="13"/>
      <c r="J20" s="13"/>
      <c r="M20">
        <f>D20+E20+F20+G20+H20</f>
        <v>300</v>
      </c>
      <c r="N20">
        <f>D20*0.17+E20*0.17+F20*0.17+G20*0.17+H20*0.17</f>
        <v>51</v>
      </c>
      <c r="O20">
        <f>I20*0.15</f>
        <v>0</v>
      </c>
      <c r="P20">
        <f>ROUND(N20+O20,0)</f>
        <v>51</v>
      </c>
    </row>
    <row r="21" spans="1:16" x14ac:dyDescent="0.25">
      <c r="A21" s="11" t="s">
        <v>174</v>
      </c>
      <c r="B21" s="11">
        <v>19</v>
      </c>
      <c r="C21" s="12" t="s">
        <v>175</v>
      </c>
      <c r="D21" s="13">
        <v>100</v>
      </c>
      <c r="E21" s="13">
        <v>100</v>
      </c>
      <c r="F21" s="13">
        <v>100</v>
      </c>
      <c r="G21" s="14"/>
      <c r="H21" s="13"/>
      <c r="I21" s="13"/>
      <c r="J21" s="13"/>
      <c r="M21">
        <f>D21+E21+F21+G21+H21</f>
        <v>300</v>
      </c>
      <c r="N21">
        <f>D21*0.17+E21*0.17+F21*0.17+G21*0.17+H21*0.17</f>
        <v>51</v>
      </c>
      <c r="O21">
        <f>I21*0.15</f>
        <v>0</v>
      </c>
      <c r="P21">
        <f>ROUND(N21+O21,0)</f>
        <v>51</v>
      </c>
    </row>
    <row r="22" spans="1:16" x14ac:dyDescent="0.25">
      <c r="A22" s="11" t="s">
        <v>176</v>
      </c>
      <c r="B22" s="11">
        <v>20</v>
      </c>
      <c r="C22" s="12" t="s">
        <v>177</v>
      </c>
      <c r="D22" s="13">
        <v>100</v>
      </c>
      <c r="E22" s="13">
        <v>100</v>
      </c>
      <c r="F22" s="13">
        <v>100</v>
      </c>
      <c r="G22" s="14"/>
      <c r="H22" s="13"/>
      <c r="I22" s="13"/>
      <c r="J22" s="13"/>
      <c r="M22">
        <f>D22+E22+F22+G22+H22</f>
        <v>300</v>
      </c>
      <c r="N22">
        <f>D22*0.17+E22*0.17+F22*0.17+G22*0.17+H22*0.17</f>
        <v>51</v>
      </c>
      <c r="O22">
        <f>I22*0.15</f>
        <v>0</v>
      </c>
      <c r="P22">
        <f>ROUND(N22+O22,0)</f>
        <v>51</v>
      </c>
    </row>
    <row r="23" spans="1:16" x14ac:dyDescent="0.25">
      <c r="A23" s="11" t="s">
        <v>178</v>
      </c>
      <c r="B23" s="11">
        <v>21</v>
      </c>
      <c r="C23" s="12" t="s">
        <v>179</v>
      </c>
      <c r="D23" s="13">
        <v>86</v>
      </c>
      <c r="E23" s="13">
        <v>97</v>
      </c>
      <c r="F23" s="13">
        <v>83</v>
      </c>
      <c r="G23" s="14"/>
      <c r="H23" s="13"/>
      <c r="I23" s="13"/>
      <c r="J23" s="13"/>
      <c r="M23">
        <f>D23+E23+F23+G23+H23</f>
        <v>266</v>
      </c>
      <c r="N23">
        <f>D23*0.17+E23*0.17+F23*0.17+G23*0.17+H23*0.17</f>
        <v>45.220000000000006</v>
      </c>
      <c r="O23">
        <f>I23*0.15</f>
        <v>0</v>
      </c>
      <c r="P23">
        <f>ROUND(N23+O23,0)</f>
        <v>45</v>
      </c>
    </row>
    <row r="24" spans="1:16" x14ac:dyDescent="0.25">
      <c r="A24" s="11" t="s">
        <v>180</v>
      </c>
      <c r="B24" s="11">
        <v>22</v>
      </c>
      <c r="C24" s="12" t="s">
        <v>181</v>
      </c>
      <c r="D24" s="13">
        <v>96</v>
      </c>
      <c r="E24" s="13">
        <v>97</v>
      </c>
      <c r="F24" s="13">
        <v>75</v>
      </c>
      <c r="G24" s="14"/>
      <c r="H24" s="13"/>
      <c r="I24" s="13"/>
      <c r="J24" s="13"/>
      <c r="M24">
        <f>D24+E24+F24+G24+H24</f>
        <v>268</v>
      </c>
      <c r="N24">
        <f>D24*0.17+E24*0.17+F24*0.17+G24*0.17+H24*0.17</f>
        <v>45.56</v>
      </c>
      <c r="O24">
        <f>I24*0.15</f>
        <v>0</v>
      </c>
      <c r="P24">
        <f>ROUND(N24+O24,0)</f>
        <v>46</v>
      </c>
    </row>
    <row r="25" spans="1:16" x14ac:dyDescent="0.25">
      <c r="A25" s="11" t="s">
        <v>182</v>
      </c>
      <c r="B25" s="11">
        <v>23</v>
      </c>
      <c r="C25" s="12" t="s">
        <v>183</v>
      </c>
      <c r="D25" s="13">
        <v>100</v>
      </c>
      <c r="E25" s="13">
        <v>100</v>
      </c>
      <c r="F25" s="13">
        <v>100</v>
      </c>
      <c r="G25" s="14"/>
      <c r="H25" s="13"/>
      <c r="I25" s="13"/>
      <c r="J25" s="13"/>
      <c r="M25">
        <f>D25+E25+F25+G25+H25</f>
        <v>300</v>
      </c>
      <c r="N25">
        <f>D25*0.17+E25*0.17+F25*0.17+G25*0.17+H25*0.17</f>
        <v>51</v>
      </c>
      <c r="O25">
        <f>I25*0.15</f>
        <v>0</v>
      </c>
      <c r="P25">
        <f>ROUND(N25+O25,0)</f>
        <v>51</v>
      </c>
    </row>
    <row r="26" spans="1:16" x14ac:dyDescent="0.25">
      <c r="A26" s="11" t="s">
        <v>184</v>
      </c>
      <c r="B26" s="11">
        <v>24</v>
      </c>
      <c r="C26" s="12" t="s">
        <v>185</v>
      </c>
      <c r="D26" s="13">
        <v>96</v>
      </c>
      <c r="E26" s="13">
        <v>94</v>
      </c>
      <c r="F26" s="13">
        <v>100</v>
      </c>
      <c r="G26" s="14"/>
      <c r="H26" s="13"/>
      <c r="I26" s="13"/>
      <c r="J26" s="13"/>
      <c r="M26">
        <f>D26+E26+F26+G26+H26</f>
        <v>290</v>
      </c>
      <c r="N26">
        <f>D26*0.17+E26*0.17+F26*0.17+G26*0.17+H26*0.17</f>
        <v>49.3</v>
      </c>
      <c r="O26">
        <f>I26*0.15</f>
        <v>0</v>
      </c>
      <c r="P26">
        <f>ROUND(N26+O26,0)</f>
        <v>49</v>
      </c>
    </row>
    <row r="27" spans="1:16" x14ac:dyDescent="0.25">
      <c r="A27" s="11" t="s">
        <v>186</v>
      </c>
      <c r="B27" s="11">
        <v>25</v>
      </c>
      <c r="C27" s="12" t="s">
        <v>187</v>
      </c>
      <c r="D27" s="13">
        <v>98</v>
      </c>
      <c r="E27" s="13">
        <v>100</v>
      </c>
      <c r="F27" s="13">
        <v>100</v>
      </c>
      <c r="G27" s="14"/>
      <c r="H27" s="13"/>
      <c r="I27" s="13"/>
      <c r="J27" s="13"/>
      <c r="M27">
        <f>D27+E27+F27+G27+H27</f>
        <v>298</v>
      </c>
      <c r="N27">
        <f>D27*0.17+E27*0.17+F27*0.17+G27*0.17+H27*0.17</f>
        <v>50.66</v>
      </c>
      <c r="O27">
        <f>I27*0.15</f>
        <v>0</v>
      </c>
      <c r="P27">
        <f>ROUND(N27+O27,0)</f>
        <v>51</v>
      </c>
    </row>
    <row r="28" spans="1:16" x14ac:dyDescent="0.25">
      <c r="A28" s="11" t="s">
        <v>188</v>
      </c>
      <c r="B28" s="11">
        <v>26</v>
      </c>
      <c r="C28" s="12" t="s">
        <v>189</v>
      </c>
      <c r="D28" s="13">
        <v>90</v>
      </c>
      <c r="E28" s="13">
        <v>94</v>
      </c>
      <c r="F28" s="13">
        <v>88</v>
      </c>
      <c r="G28" s="14"/>
      <c r="H28" s="13"/>
      <c r="I28" s="13"/>
      <c r="J28" s="13"/>
      <c r="M28">
        <f>D28+E28+F28+G28+H28</f>
        <v>272</v>
      </c>
      <c r="N28">
        <f>D28*0.17+E28*0.17+F28*0.17+G28*0.17+H28*0.17</f>
        <v>46.24</v>
      </c>
      <c r="O28">
        <f>I28*0.15</f>
        <v>0</v>
      </c>
      <c r="P28">
        <f>ROUND(N28+O28,0)</f>
        <v>46</v>
      </c>
    </row>
    <row r="29" spans="1:16" x14ac:dyDescent="0.25">
      <c r="A29" s="11" t="s">
        <v>190</v>
      </c>
      <c r="B29" s="11">
        <v>27</v>
      </c>
      <c r="C29" s="12" t="s">
        <v>191</v>
      </c>
      <c r="D29" s="13">
        <v>80</v>
      </c>
      <c r="E29" s="13">
        <v>76</v>
      </c>
      <c r="F29" s="13">
        <v>73</v>
      </c>
      <c r="G29" s="14"/>
      <c r="H29" s="13"/>
      <c r="I29" s="13"/>
      <c r="J29" s="13"/>
      <c r="M29">
        <f>D29+E29+F29+G29+H29</f>
        <v>229</v>
      </c>
      <c r="N29">
        <f>D29*0.17+E29*0.17+F29*0.17+G29*0.17+H29*0.17</f>
        <v>38.930000000000007</v>
      </c>
      <c r="O29">
        <f>I29*0.15</f>
        <v>0</v>
      </c>
      <c r="P29">
        <f>ROUND(N29+O29,0)</f>
        <v>39</v>
      </c>
    </row>
    <row r="30" spans="1:16" x14ac:dyDescent="0.25">
      <c r="A30" s="11" t="s">
        <v>192</v>
      </c>
      <c r="B30" s="11">
        <v>28</v>
      </c>
      <c r="C30" s="12" t="s">
        <v>193</v>
      </c>
      <c r="D30" s="13">
        <v>96</v>
      </c>
      <c r="E30" s="13">
        <v>97</v>
      </c>
      <c r="F30" s="13">
        <v>98</v>
      </c>
      <c r="G30" s="14"/>
      <c r="H30" s="13"/>
      <c r="I30" s="13"/>
      <c r="J30" s="13"/>
      <c r="M30">
        <f>D30+E30+F30+G30+H30</f>
        <v>291</v>
      </c>
      <c r="N30">
        <f>D30*0.17+E30*0.17+F30*0.17+G30*0.17+H30*0.17</f>
        <v>49.47</v>
      </c>
      <c r="O30">
        <f>I30*0.15</f>
        <v>0</v>
      </c>
      <c r="P30">
        <f>ROUND(N30+O30,0)</f>
        <v>49</v>
      </c>
    </row>
    <row r="31" spans="1:16" x14ac:dyDescent="0.25">
      <c r="A31" s="11" t="s">
        <v>194</v>
      </c>
      <c r="B31" s="11">
        <v>29</v>
      </c>
      <c r="C31" s="12" t="s">
        <v>195</v>
      </c>
      <c r="D31" s="13">
        <v>70</v>
      </c>
      <c r="E31" s="13">
        <v>79</v>
      </c>
      <c r="F31" s="13">
        <v>83</v>
      </c>
      <c r="G31" s="14"/>
      <c r="H31" s="13"/>
      <c r="I31" s="13"/>
      <c r="J31" s="13"/>
      <c r="M31">
        <f>D31+E31+F31+G31+H31</f>
        <v>232</v>
      </c>
      <c r="N31">
        <f>D31*0.17+E31*0.17+F31*0.17+G31*0.17+H31*0.17</f>
        <v>39.440000000000005</v>
      </c>
      <c r="O31">
        <f>I31*0.15</f>
        <v>0</v>
      </c>
      <c r="P31">
        <f>ROUND(N31+O31,0)</f>
        <v>39</v>
      </c>
    </row>
    <row r="32" spans="1:16" x14ac:dyDescent="0.25">
      <c r="A32" s="11" t="s">
        <v>196</v>
      </c>
      <c r="B32" s="11">
        <v>30</v>
      </c>
      <c r="C32" s="12" t="s">
        <v>197</v>
      </c>
      <c r="D32" s="13">
        <v>82</v>
      </c>
      <c r="E32" s="13">
        <v>96</v>
      </c>
      <c r="F32" s="13">
        <v>83</v>
      </c>
      <c r="G32" s="14"/>
      <c r="H32" s="13"/>
      <c r="I32" s="13"/>
      <c r="J32" s="13"/>
      <c r="M32">
        <f>D32+E32+F32+G32+H32</f>
        <v>261</v>
      </c>
      <c r="N32">
        <f>D32*0.17+E32*0.17+F32*0.17+G32*0.17+H32*0.17</f>
        <v>44.370000000000005</v>
      </c>
      <c r="O32">
        <f>I32*0.15</f>
        <v>0</v>
      </c>
      <c r="P32">
        <f>ROUND(N32+O32,0)</f>
        <v>44</v>
      </c>
    </row>
    <row r="33" spans="1:16" x14ac:dyDescent="0.25">
      <c r="A33" s="11" t="s">
        <v>198</v>
      </c>
      <c r="B33" s="11">
        <v>31</v>
      </c>
      <c r="C33" s="12" t="s">
        <v>199</v>
      </c>
      <c r="D33" s="13">
        <v>82</v>
      </c>
      <c r="E33" s="13">
        <v>84</v>
      </c>
      <c r="F33" s="13">
        <v>80</v>
      </c>
      <c r="G33" s="14"/>
      <c r="H33" s="13"/>
      <c r="I33" s="13"/>
      <c r="J33" s="13"/>
      <c r="M33">
        <f>D33+E33+F33+G33+H33</f>
        <v>246</v>
      </c>
      <c r="N33">
        <f>D33*0.17+E33*0.17+F33*0.17+G33*0.17+H33*0.17</f>
        <v>41.820000000000007</v>
      </c>
      <c r="O33">
        <f>I33*0.15</f>
        <v>0</v>
      </c>
      <c r="P33">
        <f>ROUND(N33+O33,0)</f>
        <v>42</v>
      </c>
    </row>
  </sheetData>
  <sheetProtection algorithmName="SHA-512" hashValue="3fWPX9rJNhXXnXgHi30kYZ+Fp5wqGbGpMEsrm8xMDV+NI0/LstOtdid1beD4UMdkLKjJE9dvMHCPQa478m4ytQ==" saltValue="K4iqR2Y3Tv82Z3vFy6v6mg==" spinCount="100000" sheet="1" objects="1" scenarios="1"/>
  <dataValidations count="31">
    <dataValidation type="whole" allowBlank="1" showInputMessage="1" showErrorMessage="1" errorTitle="Valor fuera de rango" error="Ingrese un valor correcto" sqref="G3" xr:uid="{5F2E15F4-C03D-4413-A650-8EB68CC6F22A}">
      <formula1>0</formula1>
      <formula2>100</formula2>
    </dataValidation>
    <dataValidation type="whole" allowBlank="1" showInputMessage="1" showErrorMessage="1" errorTitle="Valor fuera de rango" error="Ingrese un valor correcto" sqref="G4" xr:uid="{30A4E88A-45E9-439A-B5FC-D475A050EEEC}">
      <formula1>0</formula1>
      <formula2>100</formula2>
    </dataValidation>
    <dataValidation type="whole" allowBlank="1" showInputMessage="1" showErrorMessage="1" errorTitle="Valor fuera de rango" error="Ingrese un valor correcto" sqref="G5" xr:uid="{70D4F4B2-B288-4149-8A5E-AED273B3E4DE}">
      <formula1>0</formula1>
      <formula2>100</formula2>
    </dataValidation>
    <dataValidation type="whole" allowBlank="1" showInputMessage="1" showErrorMessage="1" errorTitle="Valor fuera de rango" error="Ingrese un valor correcto" sqref="G6" xr:uid="{CD0A1429-A416-4F02-A7AF-C315A319FD1F}">
      <formula1>0</formula1>
      <formula2>100</formula2>
    </dataValidation>
    <dataValidation type="whole" allowBlank="1" showInputMessage="1" showErrorMessage="1" errorTitle="Valor fuera de rango" error="Ingrese un valor correcto" sqref="G7" xr:uid="{7ACB659F-7975-43FE-B2DA-8DFEDEAD8FA8}">
      <formula1>0</formula1>
      <formula2>100</formula2>
    </dataValidation>
    <dataValidation type="whole" allowBlank="1" showInputMessage="1" showErrorMessage="1" errorTitle="Valor fuera de rango" error="Ingrese un valor correcto" sqref="G8" xr:uid="{668D30AD-C378-47EB-8FE2-BB78BD7F2288}">
      <formula1>0</formula1>
      <formula2>100</formula2>
    </dataValidation>
    <dataValidation type="whole" allowBlank="1" showInputMessage="1" showErrorMessage="1" errorTitle="Valor fuera de rango" error="Ingrese un valor correcto" sqref="G9" xr:uid="{8295FD3E-6154-4D95-8372-D1E2035659A9}">
      <formula1>0</formula1>
      <formula2>100</formula2>
    </dataValidation>
    <dataValidation type="whole" allowBlank="1" showInputMessage="1" showErrorMessage="1" errorTitle="Valor fuera de rango" error="Ingrese un valor correcto" sqref="G10" xr:uid="{A19A47C9-F98D-476B-B524-5FDF62C4D42E}">
      <formula1>0</formula1>
      <formula2>100</formula2>
    </dataValidation>
    <dataValidation type="whole" allowBlank="1" showInputMessage="1" showErrorMessage="1" errorTitle="Valor fuera de rango" error="Ingrese un valor correcto" sqref="G11" xr:uid="{43C5A4AC-423F-4390-B8DB-C3F7D1509E24}">
      <formula1>0</formula1>
      <formula2>100</formula2>
    </dataValidation>
    <dataValidation type="whole" allowBlank="1" showInputMessage="1" showErrorMessage="1" errorTitle="Valor fuera de rango" error="Ingrese un valor correcto" sqref="G12" xr:uid="{59D07764-7D5D-409B-A02C-CDF449748E4B}">
      <formula1>0</formula1>
      <formula2>100</formula2>
    </dataValidation>
    <dataValidation type="whole" allowBlank="1" showInputMessage="1" showErrorMessage="1" errorTitle="Valor fuera de rango" error="Ingrese un valor correcto" sqref="G13" xr:uid="{AEE9C2E1-805F-40E1-BD7B-AA3AC1CF9EE7}">
      <formula1>0</formula1>
      <formula2>100</formula2>
    </dataValidation>
    <dataValidation type="whole" allowBlank="1" showInputMessage="1" showErrorMessage="1" errorTitle="Valor fuera de rango" error="Ingrese un valor correcto" sqref="G14" xr:uid="{5F031A28-3698-4364-ABFA-A1402C2C4F80}">
      <formula1>0</formula1>
      <formula2>100</formula2>
    </dataValidation>
    <dataValidation type="whole" allowBlank="1" showInputMessage="1" showErrorMessage="1" errorTitle="Valor fuera de rango" error="Ingrese un valor correcto" sqref="G15" xr:uid="{B43F654E-4DA3-4298-B2EF-13754BB4F3F3}">
      <formula1>0</formula1>
      <formula2>100</formula2>
    </dataValidation>
    <dataValidation type="whole" allowBlank="1" showInputMessage="1" showErrorMessage="1" errorTitle="Valor fuera de rango" error="Ingrese un valor correcto" sqref="G16" xr:uid="{4ECFD1DD-CD2A-4A25-82A5-EB9CE21999A9}">
      <formula1>0</formula1>
      <formula2>100</formula2>
    </dataValidation>
    <dataValidation type="whole" allowBlank="1" showInputMessage="1" showErrorMessage="1" errorTitle="Valor fuera de rango" error="Ingrese un valor correcto" sqref="G17" xr:uid="{0559BECD-03B2-40B2-A431-6C8704C6DDAE}">
      <formula1>0</formula1>
      <formula2>100</formula2>
    </dataValidation>
    <dataValidation type="whole" allowBlank="1" showInputMessage="1" showErrorMessage="1" errorTitle="Valor fuera de rango" error="Ingrese un valor correcto" sqref="G18" xr:uid="{5AF12E90-ED8F-480F-8251-77DC86179C14}">
      <formula1>0</formula1>
      <formula2>100</formula2>
    </dataValidation>
    <dataValidation type="whole" allowBlank="1" showInputMessage="1" showErrorMessage="1" errorTitle="Valor fuera de rango" error="Ingrese un valor correcto" sqref="G19" xr:uid="{F0E1304E-2F5E-43D4-8777-AA1C386339CB}">
      <formula1>0</formula1>
      <formula2>100</formula2>
    </dataValidation>
    <dataValidation type="whole" allowBlank="1" showInputMessage="1" showErrorMessage="1" errorTitle="Valor fuera de rango" error="Ingrese un valor correcto" sqref="G20" xr:uid="{21858EAE-A250-4B21-BF05-F0B4F6E89364}">
      <formula1>0</formula1>
      <formula2>100</formula2>
    </dataValidation>
    <dataValidation type="whole" allowBlank="1" showInputMessage="1" showErrorMessage="1" errorTitle="Valor fuera de rango" error="Ingrese un valor correcto" sqref="G21" xr:uid="{F799FFDE-8288-40CC-8095-B959B1163067}">
      <formula1>0</formula1>
      <formula2>100</formula2>
    </dataValidation>
    <dataValidation type="whole" allowBlank="1" showInputMessage="1" showErrorMessage="1" errorTitle="Valor fuera de rango" error="Ingrese un valor correcto" sqref="G22" xr:uid="{FACF1F99-16BF-44FB-83F2-608156F77AD1}">
      <formula1>0</formula1>
      <formula2>100</formula2>
    </dataValidation>
    <dataValidation type="whole" allowBlank="1" showInputMessage="1" showErrorMessage="1" errorTitle="Valor fuera de rango" error="Ingrese un valor correcto" sqref="G23" xr:uid="{7A0BB886-F18C-482B-8206-BACB6BE639FD}">
      <formula1>0</formula1>
      <formula2>100</formula2>
    </dataValidation>
    <dataValidation type="whole" allowBlank="1" showInputMessage="1" showErrorMessage="1" errorTitle="Valor fuera de rango" error="Ingrese un valor correcto" sqref="G24" xr:uid="{E8F6AF59-53A2-4F2D-B5D0-BB29D411692A}">
      <formula1>0</formula1>
      <formula2>100</formula2>
    </dataValidation>
    <dataValidation type="whole" allowBlank="1" showInputMessage="1" showErrorMessage="1" errorTitle="Valor fuera de rango" error="Ingrese un valor correcto" sqref="G25" xr:uid="{D986EA4E-D011-45A1-98E1-D3B75EE4FB42}">
      <formula1>0</formula1>
      <formula2>100</formula2>
    </dataValidation>
    <dataValidation type="whole" allowBlank="1" showInputMessage="1" showErrorMessage="1" errorTitle="Valor fuera de rango" error="Ingrese un valor correcto" sqref="G26" xr:uid="{F057D5D8-A23D-486C-9F6B-E41AB8ED2FBC}">
      <formula1>0</formula1>
      <formula2>100</formula2>
    </dataValidation>
    <dataValidation type="whole" allowBlank="1" showInputMessage="1" showErrorMessage="1" errorTitle="Valor fuera de rango" error="Ingrese un valor correcto" sqref="G27" xr:uid="{3707AAAC-0F5C-422C-B38B-F684460F2059}">
      <formula1>0</formula1>
      <formula2>100</formula2>
    </dataValidation>
    <dataValidation type="whole" allowBlank="1" showInputMessage="1" showErrorMessage="1" errorTitle="Valor fuera de rango" error="Ingrese un valor correcto" sqref="G28" xr:uid="{56E72285-9D07-47DB-8A8E-17677C8B4CDF}">
      <formula1>0</formula1>
      <formula2>100</formula2>
    </dataValidation>
    <dataValidation type="whole" allowBlank="1" showInputMessage="1" showErrorMessage="1" errorTitle="Valor fuera de rango" error="Ingrese un valor correcto" sqref="G29" xr:uid="{59E3722E-40B7-4605-B743-9158AEB5277B}">
      <formula1>0</formula1>
      <formula2>100</formula2>
    </dataValidation>
    <dataValidation type="whole" allowBlank="1" showInputMessage="1" showErrorMessage="1" errorTitle="Valor fuera de rango" error="Ingrese un valor correcto" sqref="G30" xr:uid="{40678C4A-F128-4E9C-B922-FDAD9835854B}">
      <formula1>0</formula1>
      <formula2>100</formula2>
    </dataValidation>
    <dataValidation type="whole" allowBlank="1" showInputMessage="1" showErrorMessage="1" errorTitle="Valor fuera de rango" error="Ingrese un valor correcto" sqref="G31" xr:uid="{57461578-9538-446E-954B-10BC430AE6F2}">
      <formula1>0</formula1>
      <formula2>100</formula2>
    </dataValidation>
    <dataValidation type="whole" allowBlank="1" showInputMessage="1" showErrorMessage="1" errorTitle="Valor fuera de rango" error="Ingrese un valor correcto" sqref="G32" xr:uid="{59F873DD-293B-4FFB-BC36-79649C3E2806}">
      <formula1>0</formula1>
      <formula2>100</formula2>
    </dataValidation>
    <dataValidation type="whole" allowBlank="1" showInputMessage="1" showErrorMessage="1" errorTitle="Valor fuera de rango" error="Ingrese un valor correcto" sqref="G33" xr:uid="{D57DF097-7E78-4AF2-B158-73790535FFD5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8593-CF5D-4368-9165-15D6C97E0F72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201</v>
      </c>
      <c r="C1" s="1" t="s">
        <v>202</v>
      </c>
      <c r="D1" s="5" t="s">
        <v>265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203</v>
      </c>
      <c r="B3" s="11">
        <v>1</v>
      </c>
      <c r="C3" s="12" t="s">
        <v>204</v>
      </c>
      <c r="D3" s="13">
        <v>100</v>
      </c>
      <c r="E3" s="13">
        <v>100</v>
      </c>
      <c r="F3" s="13">
        <v>100</v>
      </c>
      <c r="G3" s="14"/>
      <c r="H3" s="13"/>
      <c r="I3" s="13"/>
      <c r="J3" s="13"/>
      <c r="M3">
        <f>D3+E3+F3+G3+H3</f>
        <v>300</v>
      </c>
      <c r="N3">
        <f>D3*0.17+E3*0.17+F3*0.17+G3*0.17+H3*0.17</f>
        <v>51</v>
      </c>
      <c r="O3">
        <f>I3*0.15</f>
        <v>0</v>
      </c>
      <c r="P3">
        <f>ROUND(N3+O3,0)</f>
        <v>51</v>
      </c>
    </row>
    <row r="4" spans="1:16" x14ac:dyDescent="0.25">
      <c r="A4" s="11" t="s">
        <v>205</v>
      </c>
      <c r="B4" s="11">
        <v>2</v>
      </c>
      <c r="C4" s="12" t="s">
        <v>206</v>
      </c>
      <c r="D4" s="13">
        <v>92</v>
      </c>
      <c r="E4" s="13">
        <v>97</v>
      </c>
      <c r="F4" s="13">
        <v>85</v>
      </c>
      <c r="G4" s="14"/>
      <c r="H4" s="13"/>
      <c r="I4" s="13"/>
      <c r="J4" s="13"/>
      <c r="M4">
        <f>D4+E4+F4+G4+H4</f>
        <v>274</v>
      </c>
      <c r="N4">
        <f>D4*0.17+E4*0.17+F4*0.17+G4*0.17+H4*0.17</f>
        <v>46.580000000000005</v>
      </c>
      <c r="O4">
        <f>I4*0.15</f>
        <v>0</v>
      </c>
      <c r="P4">
        <f>ROUND(N4+O4,0)</f>
        <v>47</v>
      </c>
    </row>
    <row r="5" spans="1:16" x14ac:dyDescent="0.25">
      <c r="A5" s="11" t="s">
        <v>207</v>
      </c>
      <c r="B5" s="11">
        <v>3</v>
      </c>
      <c r="C5" s="12" t="s">
        <v>208</v>
      </c>
      <c r="D5" s="13">
        <v>86</v>
      </c>
      <c r="E5" s="13">
        <v>70</v>
      </c>
      <c r="F5" s="13">
        <v>78</v>
      </c>
      <c r="G5" s="14"/>
      <c r="H5" s="13"/>
      <c r="I5" s="13"/>
      <c r="J5" s="13"/>
      <c r="M5">
        <f>D5+E5+F5+G5+H5</f>
        <v>234</v>
      </c>
      <c r="N5">
        <f>D5*0.17+E5*0.17+F5*0.17+G5*0.17+H5*0.17</f>
        <v>39.78</v>
      </c>
      <c r="O5">
        <f>I5*0.15</f>
        <v>0</v>
      </c>
      <c r="P5">
        <f>ROUND(N5+O5,0)</f>
        <v>40</v>
      </c>
    </row>
    <row r="6" spans="1:16" x14ac:dyDescent="0.25">
      <c r="A6" s="11" t="s">
        <v>209</v>
      </c>
      <c r="B6" s="11">
        <v>4</v>
      </c>
      <c r="C6" s="12" t="s">
        <v>210</v>
      </c>
      <c r="D6" s="13">
        <v>96</v>
      </c>
      <c r="E6" s="13">
        <v>86</v>
      </c>
      <c r="F6" s="13">
        <v>83</v>
      </c>
      <c r="G6" s="14"/>
      <c r="H6" s="13"/>
      <c r="I6" s="13"/>
      <c r="J6" s="13"/>
      <c r="M6">
        <f>D6+E6+F6+G6+H6</f>
        <v>265</v>
      </c>
      <c r="N6">
        <f>D6*0.17+E6*0.17+F6*0.17+G6*0.17+H6*0.17</f>
        <v>45.050000000000004</v>
      </c>
      <c r="O6">
        <f>I6*0.15</f>
        <v>0</v>
      </c>
      <c r="P6">
        <f>ROUND(N6+O6,0)</f>
        <v>45</v>
      </c>
    </row>
    <row r="7" spans="1:16" x14ac:dyDescent="0.25">
      <c r="A7" s="11" t="s">
        <v>211</v>
      </c>
      <c r="B7" s="11">
        <v>5</v>
      </c>
      <c r="C7" s="12" t="s">
        <v>212</v>
      </c>
      <c r="D7" s="13">
        <v>100</v>
      </c>
      <c r="E7" s="13">
        <v>96</v>
      </c>
      <c r="F7" s="13">
        <v>100</v>
      </c>
      <c r="G7" s="14"/>
      <c r="H7" s="13"/>
      <c r="I7" s="13"/>
      <c r="J7" s="13"/>
      <c r="M7">
        <f>D7+E7+F7+G7+H7</f>
        <v>296</v>
      </c>
      <c r="N7">
        <f>D7*0.17+E7*0.17+F7*0.17+G7*0.17+H7*0.17</f>
        <v>50.32</v>
      </c>
      <c r="O7">
        <f>I7*0.15</f>
        <v>0</v>
      </c>
      <c r="P7">
        <f>ROUND(N7+O7,0)</f>
        <v>50</v>
      </c>
    </row>
    <row r="8" spans="1:16" x14ac:dyDescent="0.25">
      <c r="A8" s="11" t="s">
        <v>213</v>
      </c>
      <c r="B8" s="11">
        <v>6</v>
      </c>
      <c r="C8" s="12" t="s">
        <v>214</v>
      </c>
      <c r="D8" s="13">
        <v>100</v>
      </c>
      <c r="E8" s="13">
        <v>100</v>
      </c>
      <c r="F8" s="13">
        <v>100</v>
      </c>
      <c r="G8" s="14"/>
      <c r="H8" s="13"/>
      <c r="I8" s="13"/>
      <c r="J8" s="13"/>
      <c r="M8">
        <f>D8+E8+F8+G8+H8</f>
        <v>300</v>
      </c>
      <c r="N8">
        <f>D8*0.17+E8*0.17+F8*0.17+G8*0.17+H8*0.17</f>
        <v>51</v>
      </c>
      <c r="O8">
        <f>I8*0.15</f>
        <v>0</v>
      </c>
      <c r="P8">
        <f>ROUND(N8+O8,0)</f>
        <v>51</v>
      </c>
    </row>
    <row r="9" spans="1:16" x14ac:dyDescent="0.25">
      <c r="A9" s="11" t="s">
        <v>215</v>
      </c>
      <c r="B9" s="11">
        <v>7</v>
      </c>
      <c r="C9" s="12" t="s">
        <v>216</v>
      </c>
      <c r="D9" s="13">
        <v>100</v>
      </c>
      <c r="E9" s="13">
        <v>100</v>
      </c>
      <c r="F9" s="13">
        <v>96</v>
      </c>
      <c r="G9" s="14"/>
      <c r="H9" s="13"/>
      <c r="I9" s="13"/>
      <c r="J9" s="13"/>
      <c r="M9">
        <f>D9+E9+F9+G9+H9</f>
        <v>296</v>
      </c>
      <c r="N9">
        <f>D9*0.17+E9*0.17+F9*0.17+G9*0.17+H9*0.17</f>
        <v>50.32</v>
      </c>
      <c r="O9">
        <f>I9*0.15</f>
        <v>0</v>
      </c>
      <c r="P9">
        <f>ROUND(N9+O9,0)</f>
        <v>50</v>
      </c>
    </row>
    <row r="10" spans="1:16" x14ac:dyDescent="0.25">
      <c r="A10" s="11" t="s">
        <v>217</v>
      </c>
      <c r="B10" s="11">
        <v>8</v>
      </c>
      <c r="C10" s="12" t="s">
        <v>218</v>
      </c>
      <c r="D10" s="13">
        <v>92</v>
      </c>
      <c r="E10" s="13">
        <v>94</v>
      </c>
      <c r="F10" s="13">
        <v>78</v>
      </c>
      <c r="G10" s="14"/>
      <c r="H10" s="13"/>
      <c r="I10" s="13"/>
      <c r="J10" s="13"/>
      <c r="M10">
        <f>D10+E10+F10+G10+H10</f>
        <v>264</v>
      </c>
      <c r="N10">
        <f>D10*0.17+E10*0.17+F10*0.17+G10*0.17+H10*0.17</f>
        <v>44.88</v>
      </c>
      <c r="O10">
        <f>I10*0.15</f>
        <v>0</v>
      </c>
      <c r="P10">
        <f>ROUND(N10+O10,0)</f>
        <v>45</v>
      </c>
    </row>
    <row r="11" spans="1:16" x14ac:dyDescent="0.25">
      <c r="A11" s="11" t="s">
        <v>219</v>
      </c>
      <c r="B11" s="11">
        <v>9</v>
      </c>
      <c r="C11" s="12" t="s">
        <v>220</v>
      </c>
      <c r="D11" s="13">
        <v>100</v>
      </c>
      <c r="E11" s="13">
        <v>97</v>
      </c>
      <c r="F11" s="13">
        <v>100</v>
      </c>
      <c r="G11" s="14"/>
      <c r="H11" s="13"/>
      <c r="I11" s="13"/>
      <c r="J11" s="13"/>
      <c r="M11">
        <f>D11+E11+F11+G11+H11</f>
        <v>297</v>
      </c>
      <c r="N11">
        <f>D11*0.17+E11*0.17+F11*0.17+G11*0.17+H11*0.17</f>
        <v>50.49</v>
      </c>
      <c r="O11">
        <f>I11*0.15</f>
        <v>0</v>
      </c>
      <c r="P11">
        <f>ROUND(N11+O11,0)</f>
        <v>50</v>
      </c>
    </row>
    <row r="12" spans="1:16" x14ac:dyDescent="0.25">
      <c r="A12" s="11" t="s">
        <v>221</v>
      </c>
      <c r="B12" s="11">
        <v>10</v>
      </c>
      <c r="C12" s="12" t="s">
        <v>222</v>
      </c>
      <c r="D12" s="13">
        <v>100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300</v>
      </c>
      <c r="N12">
        <f>D12*0.17+E12*0.17+F12*0.17+G12*0.17+H12*0.17</f>
        <v>51</v>
      </c>
      <c r="O12">
        <f>I12*0.15</f>
        <v>0</v>
      </c>
      <c r="P12">
        <f>ROUND(N12+O12,0)</f>
        <v>51</v>
      </c>
    </row>
    <row r="13" spans="1:16" x14ac:dyDescent="0.25">
      <c r="A13" s="11" t="s">
        <v>223</v>
      </c>
      <c r="B13" s="11">
        <v>11</v>
      </c>
      <c r="C13" s="12" t="s">
        <v>224</v>
      </c>
      <c r="D13" s="13">
        <v>96</v>
      </c>
      <c r="E13" s="13">
        <v>97</v>
      </c>
      <c r="F13" s="13">
        <v>85</v>
      </c>
      <c r="G13" s="14"/>
      <c r="H13" s="13"/>
      <c r="I13" s="13"/>
      <c r="J13" s="13"/>
      <c r="M13">
        <f>D13+E13+F13+G13+H13</f>
        <v>278</v>
      </c>
      <c r="N13">
        <f>D13*0.17+E13*0.17+F13*0.17+G13*0.17+H13*0.17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1" t="s">
        <v>225</v>
      </c>
      <c r="B14" s="11">
        <v>12</v>
      </c>
      <c r="C14" s="12" t="s">
        <v>226</v>
      </c>
      <c r="D14" s="13">
        <v>86</v>
      </c>
      <c r="E14" s="13">
        <v>91</v>
      </c>
      <c r="F14" s="13">
        <v>85</v>
      </c>
      <c r="G14" s="14"/>
      <c r="H14" s="13"/>
      <c r="I14" s="13"/>
      <c r="J14" s="13"/>
      <c r="M14">
        <f>D14+E14+F14+G14+H14</f>
        <v>262</v>
      </c>
      <c r="N14">
        <f>D14*0.17+E14*0.17+F14*0.17+G14*0.17+H14*0.17</f>
        <v>44.540000000000006</v>
      </c>
      <c r="O14">
        <f>I14*0.15</f>
        <v>0</v>
      </c>
      <c r="P14">
        <f>ROUND(N14+O14,0)</f>
        <v>45</v>
      </c>
    </row>
    <row r="15" spans="1:16" x14ac:dyDescent="0.25">
      <c r="A15" s="11" t="s">
        <v>227</v>
      </c>
      <c r="B15" s="11">
        <v>13</v>
      </c>
      <c r="C15" s="12" t="s">
        <v>228</v>
      </c>
      <c r="D15" s="13">
        <v>100</v>
      </c>
      <c r="E15" s="13">
        <v>100</v>
      </c>
      <c r="F15" s="13">
        <v>100</v>
      </c>
      <c r="G15" s="14"/>
      <c r="H15" s="13"/>
      <c r="I15" s="13"/>
      <c r="J15" s="13"/>
      <c r="M15">
        <f>D15+E15+F15+G15+H15</f>
        <v>300</v>
      </c>
      <c r="N15">
        <f>D15*0.17+E15*0.17+F15*0.17+G15*0.17+H15*0.17</f>
        <v>51</v>
      </c>
      <c r="O15">
        <f>I15*0.15</f>
        <v>0</v>
      </c>
      <c r="P15">
        <f>ROUND(N15+O15,0)</f>
        <v>51</v>
      </c>
    </row>
    <row r="16" spans="1:16" x14ac:dyDescent="0.25">
      <c r="A16" s="11" t="s">
        <v>229</v>
      </c>
      <c r="B16" s="11">
        <v>14</v>
      </c>
      <c r="C16" s="12" t="s">
        <v>230</v>
      </c>
      <c r="D16" s="13">
        <v>84</v>
      </c>
      <c r="E16" s="13">
        <v>93</v>
      </c>
      <c r="F16" s="13">
        <v>93</v>
      </c>
      <c r="G16" s="14"/>
      <c r="H16" s="13"/>
      <c r="I16" s="13"/>
      <c r="J16" s="13"/>
      <c r="M16">
        <f>D16+E16+F16+G16+H16</f>
        <v>270</v>
      </c>
      <c r="N16">
        <f>D16*0.17+E16*0.17+F16*0.17+G16*0.17+H16*0.17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1" t="s">
        <v>231</v>
      </c>
      <c r="B17" s="11">
        <v>15</v>
      </c>
      <c r="C17" s="12" t="s">
        <v>232</v>
      </c>
      <c r="D17" s="13">
        <v>100</v>
      </c>
      <c r="E17" s="13">
        <v>99</v>
      </c>
      <c r="F17" s="13">
        <v>90</v>
      </c>
      <c r="G17" s="14"/>
      <c r="H17" s="13"/>
      <c r="I17" s="13"/>
      <c r="J17" s="13"/>
      <c r="M17">
        <f>D17+E17+F17+G17+H17</f>
        <v>289</v>
      </c>
      <c r="N17">
        <f>D17*0.17+E17*0.17+F17*0.17+G17*0.17+H17*0.17</f>
        <v>49.129999999999995</v>
      </c>
      <c r="O17">
        <f>I17*0.15</f>
        <v>0</v>
      </c>
      <c r="P17">
        <f>ROUND(N17+O17,0)</f>
        <v>49</v>
      </c>
    </row>
    <row r="18" spans="1:16" x14ac:dyDescent="0.25">
      <c r="A18" s="11" t="s">
        <v>233</v>
      </c>
      <c r="B18" s="11">
        <v>16</v>
      </c>
      <c r="C18" s="12" t="s">
        <v>234</v>
      </c>
      <c r="D18" s="13">
        <v>96</v>
      </c>
      <c r="E18" s="13">
        <v>91</v>
      </c>
      <c r="F18" s="13">
        <v>88</v>
      </c>
      <c r="G18" s="14"/>
      <c r="H18" s="13"/>
      <c r="I18" s="13"/>
      <c r="J18" s="13"/>
      <c r="M18">
        <f>D18+E18+F18+G18+H18</f>
        <v>275</v>
      </c>
      <c r="N18">
        <f>D18*0.17+E18*0.17+F18*0.17+G18*0.17+H18*0.17</f>
        <v>46.75</v>
      </c>
      <c r="O18">
        <f>I18*0.15</f>
        <v>0</v>
      </c>
      <c r="P18">
        <f>ROUND(N18+O18,0)</f>
        <v>47</v>
      </c>
    </row>
    <row r="19" spans="1:16" x14ac:dyDescent="0.25">
      <c r="A19" s="11" t="s">
        <v>235</v>
      </c>
      <c r="B19" s="11">
        <v>17</v>
      </c>
      <c r="C19" s="12" t="s">
        <v>236</v>
      </c>
      <c r="D19" s="13">
        <v>92</v>
      </c>
      <c r="E19" s="13">
        <v>93</v>
      </c>
      <c r="F19" s="13">
        <v>85</v>
      </c>
      <c r="G19" s="14"/>
      <c r="H19" s="13"/>
      <c r="I19" s="13"/>
      <c r="J19" s="13"/>
      <c r="M19">
        <f>D19+E19+F19+G19+H19</f>
        <v>270</v>
      </c>
      <c r="N19">
        <f>D19*0.17+E19*0.17+F19*0.17+G19*0.17+H19*0.17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1" t="s">
        <v>237</v>
      </c>
      <c r="B20" s="11">
        <v>18</v>
      </c>
      <c r="C20" s="12" t="s">
        <v>238</v>
      </c>
      <c r="D20" s="13">
        <v>100</v>
      </c>
      <c r="E20" s="13">
        <v>100</v>
      </c>
      <c r="F20" s="13">
        <v>100</v>
      </c>
      <c r="G20" s="14"/>
      <c r="H20" s="13"/>
      <c r="I20" s="13"/>
      <c r="J20" s="13"/>
      <c r="M20">
        <f>D20+E20+F20+G20+H20</f>
        <v>300</v>
      </c>
      <c r="N20">
        <f>D20*0.17+E20*0.17+F20*0.17+G20*0.17+H20*0.17</f>
        <v>51</v>
      </c>
      <c r="O20">
        <f>I20*0.15</f>
        <v>0</v>
      </c>
      <c r="P20">
        <f>ROUND(N20+O20,0)</f>
        <v>51</v>
      </c>
    </row>
    <row r="21" spans="1:16" x14ac:dyDescent="0.25">
      <c r="A21" s="11" t="s">
        <v>239</v>
      </c>
      <c r="B21" s="11">
        <v>19</v>
      </c>
      <c r="C21" s="12" t="s">
        <v>240</v>
      </c>
      <c r="D21" s="13">
        <v>100</v>
      </c>
      <c r="E21" s="13">
        <v>100</v>
      </c>
      <c r="F21" s="13">
        <v>100</v>
      </c>
      <c r="G21" s="14"/>
      <c r="H21" s="13"/>
      <c r="I21" s="13"/>
      <c r="J21" s="13"/>
      <c r="M21">
        <f>D21+E21+F21+G21+H21</f>
        <v>300</v>
      </c>
      <c r="N21">
        <f>D21*0.17+E21*0.17+F21*0.17+G21*0.17+H21*0.17</f>
        <v>51</v>
      </c>
      <c r="O21">
        <f>I21*0.15</f>
        <v>0</v>
      </c>
      <c r="P21">
        <f>ROUND(N21+O21,0)</f>
        <v>51</v>
      </c>
    </row>
    <row r="22" spans="1:16" x14ac:dyDescent="0.25">
      <c r="A22" s="11" t="s">
        <v>241</v>
      </c>
      <c r="B22" s="11">
        <v>20</v>
      </c>
      <c r="C22" s="12" t="s">
        <v>242</v>
      </c>
      <c r="D22" s="13">
        <v>100</v>
      </c>
      <c r="E22" s="13">
        <v>97</v>
      </c>
      <c r="F22" s="13">
        <v>100</v>
      </c>
      <c r="G22" s="14"/>
      <c r="H22" s="13"/>
      <c r="I22" s="13"/>
      <c r="J22" s="13"/>
      <c r="M22">
        <f>D22+E22+F22+G22+H22</f>
        <v>297</v>
      </c>
      <c r="N22">
        <f>D22*0.17+E22*0.17+F22*0.17+G22*0.17+H22*0.17</f>
        <v>50.49</v>
      </c>
      <c r="O22">
        <f>I22*0.15</f>
        <v>0</v>
      </c>
      <c r="P22">
        <f>ROUND(N22+O22,0)</f>
        <v>50</v>
      </c>
    </row>
    <row r="23" spans="1:16" x14ac:dyDescent="0.25">
      <c r="A23" s="11" t="s">
        <v>243</v>
      </c>
      <c r="B23" s="11">
        <v>21</v>
      </c>
      <c r="C23" s="12" t="s">
        <v>244</v>
      </c>
      <c r="D23" s="13">
        <v>90</v>
      </c>
      <c r="E23" s="13">
        <v>90</v>
      </c>
      <c r="F23" s="13">
        <v>88</v>
      </c>
      <c r="G23" s="14"/>
      <c r="H23" s="13"/>
      <c r="I23" s="13"/>
      <c r="J23" s="13"/>
      <c r="M23">
        <f>D23+E23+F23+G23+H23</f>
        <v>268</v>
      </c>
      <c r="N23">
        <f>D23*0.17+E23*0.17+F23*0.17+G23*0.17+H23*0.17</f>
        <v>45.56</v>
      </c>
      <c r="O23">
        <f>I23*0.15</f>
        <v>0</v>
      </c>
      <c r="P23">
        <f>ROUND(N23+O23,0)</f>
        <v>46</v>
      </c>
    </row>
    <row r="24" spans="1:16" x14ac:dyDescent="0.25">
      <c r="A24" s="11" t="s">
        <v>245</v>
      </c>
      <c r="B24" s="11">
        <v>22</v>
      </c>
      <c r="C24" s="12" t="s">
        <v>246</v>
      </c>
      <c r="D24" s="13">
        <v>100</v>
      </c>
      <c r="E24" s="13">
        <v>100</v>
      </c>
      <c r="F24" s="13">
        <v>100</v>
      </c>
      <c r="G24" s="14"/>
      <c r="H24" s="13"/>
      <c r="I24" s="13"/>
      <c r="J24" s="13"/>
      <c r="M24">
        <f>D24+E24+F24+G24+H24</f>
        <v>300</v>
      </c>
      <c r="N24">
        <f>D24*0.17+E24*0.17+F24*0.17+G24*0.17+H24*0.17</f>
        <v>51</v>
      </c>
      <c r="O24">
        <f>I24*0.15</f>
        <v>0</v>
      </c>
      <c r="P24">
        <f>ROUND(N24+O24,0)</f>
        <v>51</v>
      </c>
    </row>
    <row r="25" spans="1:16" x14ac:dyDescent="0.25">
      <c r="A25" s="11" t="s">
        <v>247</v>
      </c>
      <c r="B25" s="11">
        <v>23</v>
      </c>
      <c r="C25" s="12" t="s">
        <v>248</v>
      </c>
      <c r="D25" s="13">
        <v>100</v>
      </c>
      <c r="E25" s="13">
        <v>97</v>
      </c>
      <c r="F25" s="13">
        <v>100</v>
      </c>
      <c r="G25" s="14"/>
      <c r="H25" s="13"/>
      <c r="I25" s="13"/>
      <c r="J25" s="13"/>
      <c r="M25">
        <f>D25+E25+F25+G25+H25</f>
        <v>297</v>
      </c>
      <c r="N25">
        <f>D25*0.17+E25*0.17+F25*0.17+G25*0.17+H25*0.17</f>
        <v>50.49</v>
      </c>
      <c r="O25">
        <f>I25*0.15</f>
        <v>0</v>
      </c>
      <c r="P25">
        <f>ROUND(N25+O25,0)</f>
        <v>50</v>
      </c>
    </row>
    <row r="26" spans="1:16" x14ac:dyDescent="0.25">
      <c r="A26" s="11" t="s">
        <v>249</v>
      </c>
      <c r="B26" s="11">
        <v>24</v>
      </c>
      <c r="C26" s="12" t="s">
        <v>250</v>
      </c>
      <c r="D26" s="13">
        <v>100</v>
      </c>
      <c r="E26" s="13">
        <v>100</v>
      </c>
      <c r="F26" s="13">
        <v>100</v>
      </c>
      <c r="G26" s="14"/>
      <c r="H26" s="13"/>
      <c r="I26" s="13"/>
      <c r="J26" s="13"/>
      <c r="M26">
        <f>D26+E26+F26+G26+H26</f>
        <v>300</v>
      </c>
      <c r="N26">
        <f>D26*0.17+E26*0.17+F26*0.17+G26*0.17+H26*0.17</f>
        <v>51</v>
      </c>
      <c r="O26">
        <f>I26*0.15</f>
        <v>0</v>
      </c>
      <c r="P26">
        <f>ROUND(N26+O26,0)</f>
        <v>51</v>
      </c>
    </row>
    <row r="27" spans="1:16" x14ac:dyDescent="0.25">
      <c r="A27" s="11" t="s">
        <v>251</v>
      </c>
      <c r="B27" s="11">
        <v>25</v>
      </c>
      <c r="C27" s="12" t="s">
        <v>252</v>
      </c>
      <c r="D27" s="13">
        <v>100</v>
      </c>
      <c r="E27" s="13">
        <v>97</v>
      </c>
      <c r="F27" s="13">
        <v>93</v>
      </c>
      <c r="G27" s="14"/>
      <c r="H27" s="13"/>
      <c r="I27" s="13"/>
      <c r="J27" s="13"/>
      <c r="M27">
        <f>D27+E27+F27+G27+H27</f>
        <v>290</v>
      </c>
      <c r="N27">
        <f>D27*0.17+E27*0.17+F27*0.17+G27*0.17+H27*0.17</f>
        <v>49.300000000000004</v>
      </c>
      <c r="O27">
        <f>I27*0.15</f>
        <v>0</v>
      </c>
      <c r="P27">
        <f>ROUND(N27+O27,0)</f>
        <v>49</v>
      </c>
    </row>
    <row r="28" spans="1:16" x14ac:dyDescent="0.25">
      <c r="A28" s="11" t="s">
        <v>253</v>
      </c>
      <c r="B28" s="11">
        <v>26</v>
      </c>
      <c r="C28" s="12" t="s">
        <v>254</v>
      </c>
      <c r="D28" s="13">
        <v>100</v>
      </c>
      <c r="E28" s="13">
        <v>97</v>
      </c>
      <c r="F28" s="13">
        <v>88</v>
      </c>
      <c r="G28" s="14"/>
      <c r="H28" s="13"/>
      <c r="I28" s="13"/>
      <c r="J28" s="13"/>
      <c r="M28">
        <f>D28+E28+F28+G28+H28</f>
        <v>285</v>
      </c>
      <c r="N28">
        <f>D28*0.17+E28*0.17+F28*0.17+G28*0.17+H28*0.17</f>
        <v>48.45</v>
      </c>
      <c r="O28">
        <f>I28*0.15</f>
        <v>0</v>
      </c>
      <c r="P28">
        <f>ROUND(N28+O28,0)</f>
        <v>48</v>
      </c>
    </row>
    <row r="29" spans="1:16" x14ac:dyDescent="0.25">
      <c r="A29" s="11" t="s">
        <v>255</v>
      </c>
      <c r="B29" s="11">
        <v>27</v>
      </c>
      <c r="C29" s="12" t="s">
        <v>256</v>
      </c>
      <c r="D29" s="13">
        <v>100</v>
      </c>
      <c r="E29" s="13">
        <v>100</v>
      </c>
      <c r="F29" s="13">
        <v>85</v>
      </c>
      <c r="G29" s="14"/>
      <c r="H29" s="13"/>
      <c r="I29" s="13"/>
      <c r="J29" s="13"/>
      <c r="M29">
        <f>D29+E29+F29+G29+H29</f>
        <v>285</v>
      </c>
      <c r="N29">
        <f>D29*0.17+E29*0.17+F29*0.17+G29*0.17+H29*0.17</f>
        <v>48.45</v>
      </c>
      <c r="O29">
        <f>I29*0.15</f>
        <v>0</v>
      </c>
      <c r="P29">
        <f>ROUND(N29+O29,0)</f>
        <v>48</v>
      </c>
    </row>
    <row r="30" spans="1:16" x14ac:dyDescent="0.25">
      <c r="A30" s="11" t="s">
        <v>257</v>
      </c>
      <c r="B30" s="11">
        <v>28</v>
      </c>
      <c r="C30" s="12" t="s">
        <v>258</v>
      </c>
      <c r="D30" s="13">
        <v>100</v>
      </c>
      <c r="E30" s="13">
        <v>100</v>
      </c>
      <c r="F30" s="13">
        <v>90</v>
      </c>
      <c r="G30" s="14"/>
      <c r="H30" s="13"/>
      <c r="I30" s="13"/>
      <c r="J30" s="13"/>
      <c r="M30">
        <f>D30+E30+F30+G30+H30</f>
        <v>290</v>
      </c>
      <c r="N30">
        <f>D30*0.17+E30*0.17+F30*0.17+G30*0.17+H30*0.17</f>
        <v>49.3</v>
      </c>
      <c r="O30">
        <f>I30*0.15</f>
        <v>0</v>
      </c>
      <c r="P30">
        <f>ROUND(N30+O30,0)</f>
        <v>49</v>
      </c>
    </row>
    <row r="31" spans="1:16" x14ac:dyDescent="0.25">
      <c r="A31" s="11" t="s">
        <v>259</v>
      </c>
      <c r="B31" s="11">
        <v>29</v>
      </c>
      <c r="C31" s="12" t="s">
        <v>260</v>
      </c>
      <c r="D31" s="13">
        <v>100</v>
      </c>
      <c r="E31" s="13">
        <v>100</v>
      </c>
      <c r="F31" s="13">
        <v>100</v>
      </c>
      <c r="G31" s="14"/>
      <c r="H31" s="13"/>
      <c r="I31" s="13"/>
      <c r="J31" s="13"/>
      <c r="M31">
        <f>D31+E31+F31+G31+H31</f>
        <v>300</v>
      </c>
      <c r="N31">
        <f>D31*0.17+E31*0.17+F31*0.17+G31*0.17+H31*0.17</f>
        <v>51</v>
      </c>
      <c r="O31">
        <f>I31*0.15</f>
        <v>0</v>
      </c>
      <c r="P31">
        <f>ROUND(N31+O31,0)</f>
        <v>51</v>
      </c>
    </row>
    <row r="32" spans="1:16" x14ac:dyDescent="0.25">
      <c r="A32" s="11" t="s">
        <v>261</v>
      </c>
      <c r="B32" s="11">
        <v>30</v>
      </c>
      <c r="C32" s="12" t="s">
        <v>262</v>
      </c>
      <c r="D32" s="13">
        <v>100</v>
      </c>
      <c r="E32" s="13">
        <v>100</v>
      </c>
      <c r="F32" s="13">
        <v>100</v>
      </c>
      <c r="G32" s="14"/>
      <c r="H32" s="13"/>
      <c r="I32" s="13"/>
      <c r="J32" s="13"/>
      <c r="M32">
        <f>D32+E32+F32+G32+H32</f>
        <v>300</v>
      </c>
      <c r="N32">
        <f>D32*0.17+E32*0.17+F32*0.17+G32*0.17+H32*0.17</f>
        <v>51</v>
      </c>
      <c r="O32">
        <f>I32*0.15</f>
        <v>0</v>
      </c>
      <c r="P32">
        <f>ROUND(N32+O32,0)</f>
        <v>51</v>
      </c>
    </row>
    <row r="33" spans="1:16" x14ac:dyDescent="0.25">
      <c r="A33" s="11" t="s">
        <v>263</v>
      </c>
      <c r="B33" s="11">
        <v>31</v>
      </c>
      <c r="C33" s="12" t="s">
        <v>264</v>
      </c>
      <c r="D33" s="13">
        <v>94</v>
      </c>
      <c r="E33" s="13">
        <v>91</v>
      </c>
      <c r="F33" s="13">
        <v>100</v>
      </c>
      <c r="G33" s="14"/>
      <c r="H33" s="13"/>
      <c r="I33" s="13"/>
      <c r="J33" s="13"/>
      <c r="M33">
        <f>D33+E33+F33+G33+H33</f>
        <v>285</v>
      </c>
      <c r="N33">
        <f>D33*0.17+E33*0.17+F33*0.17+G33*0.17+H33*0.17</f>
        <v>48.45</v>
      </c>
      <c r="O33">
        <f>I33*0.15</f>
        <v>0</v>
      </c>
      <c r="P33">
        <f>ROUND(N33+O33,0)</f>
        <v>48</v>
      </c>
    </row>
  </sheetData>
  <sheetProtection algorithmName="SHA-512" hashValue="Bp2PG3kwQh+W9pL/tZqKQVSG6YZJMpLG6EHY5rygXPnwerW0ibrDflCEMV5VqQv42qLgXv1PDRO2FDYcub3v8A==" saltValue="+ak3p0NxrrBnS6KwCevBYA==" spinCount="100000" sheet="1" objects="1" scenarios="1"/>
  <dataValidations count="31">
    <dataValidation type="whole" allowBlank="1" showInputMessage="1" showErrorMessage="1" errorTitle="Valor fuera de rango" error="Ingrese un valor correcto" sqref="G3" xr:uid="{2D517B9B-0DF2-4E6B-9E4E-C18C66BB9A19}">
      <formula1>0</formula1>
      <formula2>100</formula2>
    </dataValidation>
    <dataValidation type="whole" allowBlank="1" showInputMessage="1" showErrorMessage="1" errorTitle="Valor fuera de rango" error="Ingrese un valor correcto" sqref="G4" xr:uid="{B6685A74-4061-45E7-864A-34A36196BF8F}">
      <formula1>0</formula1>
      <formula2>100</formula2>
    </dataValidation>
    <dataValidation type="whole" allowBlank="1" showInputMessage="1" showErrorMessage="1" errorTitle="Valor fuera de rango" error="Ingrese un valor correcto" sqref="G5" xr:uid="{9ACB4A44-9C3A-4F43-B9DF-7AB826B56B4F}">
      <formula1>0</formula1>
      <formula2>100</formula2>
    </dataValidation>
    <dataValidation type="whole" allowBlank="1" showInputMessage="1" showErrorMessage="1" errorTitle="Valor fuera de rango" error="Ingrese un valor correcto" sqref="G6" xr:uid="{1AD339BF-E832-4608-9DCB-4F7C82EB8359}">
      <formula1>0</formula1>
      <formula2>100</formula2>
    </dataValidation>
    <dataValidation type="whole" allowBlank="1" showInputMessage="1" showErrorMessage="1" errorTitle="Valor fuera de rango" error="Ingrese un valor correcto" sqref="G7" xr:uid="{520842F1-E85F-4589-892B-8CE84010D6B5}">
      <formula1>0</formula1>
      <formula2>100</formula2>
    </dataValidation>
    <dataValidation type="whole" allowBlank="1" showInputMessage="1" showErrorMessage="1" errorTitle="Valor fuera de rango" error="Ingrese un valor correcto" sqref="G8" xr:uid="{448DCACE-758B-4B35-9904-3D38E65CB898}">
      <formula1>0</formula1>
      <formula2>100</formula2>
    </dataValidation>
    <dataValidation type="whole" allowBlank="1" showInputMessage="1" showErrorMessage="1" errorTitle="Valor fuera de rango" error="Ingrese un valor correcto" sqref="G9" xr:uid="{BCAAF100-A1E4-4281-9FD7-F40C807FA597}">
      <formula1>0</formula1>
      <formula2>100</formula2>
    </dataValidation>
    <dataValidation type="whole" allowBlank="1" showInputMessage="1" showErrorMessage="1" errorTitle="Valor fuera de rango" error="Ingrese un valor correcto" sqref="G10" xr:uid="{B6E66871-2A62-456C-BC9E-1A30FDFD6C80}">
      <formula1>0</formula1>
      <formula2>100</formula2>
    </dataValidation>
    <dataValidation type="whole" allowBlank="1" showInputMessage="1" showErrorMessage="1" errorTitle="Valor fuera de rango" error="Ingrese un valor correcto" sqref="G11" xr:uid="{A1E35FEA-0E95-45E7-99DD-C0CB6B5BE6D2}">
      <formula1>0</formula1>
      <formula2>100</formula2>
    </dataValidation>
    <dataValidation type="whole" allowBlank="1" showInputMessage="1" showErrorMessage="1" errorTitle="Valor fuera de rango" error="Ingrese un valor correcto" sqref="G12" xr:uid="{F1B9EE56-F663-4AE9-96A6-5499702960A8}">
      <formula1>0</formula1>
      <formula2>100</formula2>
    </dataValidation>
    <dataValidation type="whole" allowBlank="1" showInputMessage="1" showErrorMessage="1" errorTitle="Valor fuera de rango" error="Ingrese un valor correcto" sqref="G13" xr:uid="{DD3E71CD-09D0-42E5-99B1-4A421B3E4409}">
      <formula1>0</formula1>
      <formula2>100</formula2>
    </dataValidation>
    <dataValidation type="whole" allowBlank="1" showInputMessage="1" showErrorMessage="1" errorTitle="Valor fuera de rango" error="Ingrese un valor correcto" sqref="G14" xr:uid="{00E3E4F7-8BF4-4027-992D-DE4591555558}">
      <formula1>0</formula1>
      <formula2>100</formula2>
    </dataValidation>
    <dataValidation type="whole" allowBlank="1" showInputMessage="1" showErrorMessage="1" errorTitle="Valor fuera de rango" error="Ingrese un valor correcto" sqref="G15" xr:uid="{118BD06E-1C6B-4751-B2C0-D8942B05CDE3}">
      <formula1>0</formula1>
      <formula2>100</formula2>
    </dataValidation>
    <dataValidation type="whole" allowBlank="1" showInputMessage="1" showErrorMessage="1" errorTitle="Valor fuera de rango" error="Ingrese un valor correcto" sqref="G16" xr:uid="{EFE6837E-98FA-49BE-97C4-287CD7BBB97F}">
      <formula1>0</formula1>
      <formula2>100</formula2>
    </dataValidation>
    <dataValidation type="whole" allowBlank="1" showInputMessage="1" showErrorMessage="1" errorTitle="Valor fuera de rango" error="Ingrese un valor correcto" sqref="G17" xr:uid="{8C0D88E6-C41F-452E-A264-86F5538CB8BB}">
      <formula1>0</formula1>
      <formula2>100</formula2>
    </dataValidation>
    <dataValidation type="whole" allowBlank="1" showInputMessage="1" showErrorMessage="1" errorTitle="Valor fuera de rango" error="Ingrese un valor correcto" sqref="G18" xr:uid="{D5199735-B79C-450E-9B21-2560F2B8945E}">
      <formula1>0</formula1>
      <formula2>100</formula2>
    </dataValidation>
    <dataValidation type="whole" allowBlank="1" showInputMessage="1" showErrorMessage="1" errorTitle="Valor fuera de rango" error="Ingrese un valor correcto" sqref="G19" xr:uid="{8E4D9084-2F6D-43E2-B9E8-98B737DDA226}">
      <formula1>0</formula1>
      <formula2>100</formula2>
    </dataValidation>
    <dataValidation type="whole" allowBlank="1" showInputMessage="1" showErrorMessage="1" errorTitle="Valor fuera de rango" error="Ingrese un valor correcto" sqref="G20" xr:uid="{6334C190-B1DB-48DA-AE7B-EA156DA4D739}">
      <formula1>0</formula1>
      <formula2>100</formula2>
    </dataValidation>
    <dataValidation type="whole" allowBlank="1" showInputMessage="1" showErrorMessage="1" errorTitle="Valor fuera de rango" error="Ingrese un valor correcto" sqref="G21" xr:uid="{5F80D0FF-5597-4B43-85AD-9159FE74D873}">
      <formula1>0</formula1>
      <formula2>100</formula2>
    </dataValidation>
    <dataValidation type="whole" allowBlank="1" showInputMessage="1" showErrorMessage="1" errorTitle="Valor fuera de rango" error="Ingrese un valor correcto" sqref="G22" xr:uid="{69D14567-9514-4AEF-A44F-6D98436C4D3A}">
      <formula1>0</formula1>
      <formula2>100</formula2>
    </dataValidation>
    <dataValidation type="whole" allowBlank="1" showInputMessage="1" showErrorMessage="1" errorTitle="Valor fuera de rango" error="Ingrese un valor correcto" sqref="G23" xr:uid="{D541DAC3-62E3-47F4-AE47-20E505CC9AD3}">
      <formula1>0</formula1>
      <formula2>100</formula2>
    </dataValidation>
    <dataValidation type="whole" allowBlank="1" showInputMessage="1" showErrorMessage="1" errorTitle="Valor fuera de rango" error="Ingrese un valor correcto" sqref="G24" xr:uid="{502433B2-7193-4325-8215-EAC6B313237F}">
      <formula1>0</formula1>
      <formula2>100</formula2>
    </dataValidation>
    <dataValidation type="whole" allowBlank="1" showInputMessage="1" showErrorMessage="1" errorTitle="Valor fuera de rango" error="Ingrese un valor correcto" sqref="G25" xr:uid="{0D030ED1-6F97-4973-B772-0A237C58997A}">
      <formula1>0</formula1>
      <formula2>100</formula2>
    </dataValidation>
    <dataValidation type="whole" allowBlank="1" showInputMessage="1" showErrorMessage="1" errorTitle="Valor fuera de rango" error="Ingrese un valor correcto" sqref="G26" xr:uid="{7FF4C6CE-49D5-469F-933B-AB2DB79B16E5}">
      <formula1>0</formula1>
      <formula2>100</formula2>
    </dataValidation>
    <dataValidation type="whole" allowBlank="1" showInputMessage="1" showErrorMessage="1" errorTitle="Valor fuera de rango" error="Ingrese un valor correcto" sqref="G27" xr:uid="{BAD34625-9EFA-4E46-BE51-8DC589DEBB13}">
      <formula1>0</formula1>
      <formula2>100</formula2>
    </dataValidation>
    <dataValidation type="whole" allowBlank="1" showInputMessage="1" showErrorMessage="1" errorTitle="Valor fuera de rango" error="Ingrese un valor correcto" sqref="G28" xr:uid="{0435A41C-6393-46C4-A8F5-2C005516E74D}">
      <formula1>0</formula1>
      <formula2>100</formula2>
    </dataValidation>
    <dataValidation type="whole" allowBlank="1" showInputMessage="1" showErrorMessage="1" errorTitle="Valor fuera de rango" error="Ingrese un valor correcto" sqref="G29" xr:uid="{7A8F8CF5-F0FF-4BE9-969B-3E36F74CC58F}">
      <formula1>0</formula1>
      <formula2>100</formula2>
    </dataValidation>
    <dataValidation type="whole" allowBlank="1" showInputMessage="1" showErrorMessage="1" errorTitle="Valor fuera de rango" error="Ingrese un valor correcto" sqref="G30" xr:uid="{B7D35E65-CEA8-4177-A243-CFA5A6A33B27}">
      <formula1>0</formula1>
      <formula2>100</formula2>
    </dataValidation>
    <dataValidation type="whole" allowBlank="1" showInputMessage="1" showErrorMessage="1" errorTitle="Valor fuera de rango" error="Ingrese un valor correcto" sqref="G31" xr:uid="{306AEC75-5A3C-4C28-BF6D-DE1C5293E785}">
      <formula1>0</formula1>
      <formula2>100</formula2>
    </dataValidation>
    <dataValidation type="whole" allowBlank="1" showInputMessage="1" showErrorMessage="1" errorTitle="Valor fuera de rango" error="Ingrese un valor correcto" sqref="G32" xr:uid="{88568EC9-5A11-433B-BB9A-37F481039DD1}">
      <formula1>0</formula1>
      <formula2>100</formula2>
    </dataValidation>
    <dataValidation type="whole" allowBlank="1" showInputMessage="1" showErrorMessage="1" errorTitle="Valor fuera de rango" error="Ingrese un valor correcto" sqref="G33" xr:uid="{45D68061-DB4C-4359-AC99-93693632D7FA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AB9F-0108-4C7B-9234-9DFF1A12F35E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266</v>
      </c>
      <c r="C1" s="1" t="s">
        <v>267</v>
      </c>
      <c r="D1" s="5" t="s">
        <v>338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268</v>
      </c>
      <c r="B3" s="11">
        <v>1</v>
      </c>
      <c r="C3" s="12" t="s">
        <v>269</v>
      </c>
      <c r="D3" s="13">
        <v>88</v>
      </c>
      <c r="E3" s="13">
        <v>60</v>
      </c>
      <c r="F3" s="13">
        <v>71</v>
      </c>
      <c r="G3" s="14"/>
      <c r="H3" s="13"/>
      <c r="I3" s="13"/>
      <c r="J3" s="13"/>
      <c r="M3">
        <f>D3+E3+F3+G3+H3</f>
        <v>219</v>
      </c>
      <c r="N3">
        <f>D3*0.17+E3*0.17+F3*0.17+G3*0.17+H3*0.17</f>
        <v>37.230000000000004</v>
      </c>
      <c r="O3">
        <f>I3*0.15</f>
        <v>0</v>
      </c>
      <c r="P3">
        <f>ROUND(N3+O3,0)</f>
        <v>37</v>
      </c>
    </row>
    <row r="4" spans="1:16" x14ac:dyDescent="0.25">
      <c r="A4" s="11" t="s">
        <v>270</v>
      </c>
      <c r="B4" s="11">
        <v>2</v>
      </c>
      <c r="C4" s="12" t="s">
        <v>271</v>
      </c>
      <c r="D4" s="13">
        <v>62</v>
      </c>
      <c r="E4" s="13">
        <v>60</v>
      </c>
      <c r="F4" s="13">
        <v>60</v>
      </c>
      <c r="G4" s="14"/>
      <c r="H4" s="13"/>
      <c r="I4" s="13"/>
      <c r="J4" s="13"/>
      <c r="M4">
        <f>D4+E4+F4+G4+H4</f>
        <v>182</v>
      </c>
      <c r="N4">
        <f>D4*0.17+E4*0.17+F4*0.17+G4*0.17+H4*0.17</f>
        <v>30.940000000000005</v>
      </c>
      <c r="O4">
        <f>I4*0.15</f>
        <v>0</v>
      </c>
      <c r="P4">
        <f>ROUND(N4+O4,0)</f>
        <v>31</v>
      </c>
    </row>
    <row r="5" spans="1:16" x14ac:dyDescent="0.25">
      <c r="A5" s="11" t="s">
        <v>272</v>
      </c>
      <c r="B5" s="11">
        <v>3</v>
      </c>
      <c r="C5" s="12" t="s">
        <v>273</v>
      </c>
      <c r="D5" s="13">
        <v>60</v>
      </c>
      <c r="E5" s="13">
        <v>40</v>
      </c>
      <c r="F5" s="13">
        <v>63</v>
      </c>
      <c r="G5" s="14"/>
      <c r="H5" s="13"/>
      <c r="I5" s="13"/>
      <c r="J5" s="13"/>
      <c r="M5">
        <f>D5+E5+F5+G5+H5</f>
        <v>163</v>
      </c>
      <c r="N5">
        <f>D5*0.17+E5*0.17+F5*0.17+G5*0.17+H5*0.17</f>
        <v>27.71</v>
      </c>
      <c r="O5">
        <f>I5*0.15</f>
        <v>0</v>
      </c>
      <c r="P5">
        <f>ROUND(N5+O5,0)</f>
        <v>28</v>
      </c>
    </row>
    <row r="6" spans="1:16" x14ac:dyDescent="0.25">
      <c r="A6" s="11" t="s">
        <v>274</v>
      </c>
      <c r="B6" s="11">
        <v>4</v>
      </c>
      <c r="C6" s="12" t="s">
        <v>275</v>
      </c>
      <c r="D6" s="13">
        <v>78</v>
      </c>
      <c r="E6" s="13">
        <v>60</v>
      </c>
      <c r="F6" s="13">
        <v>70</v>
      </c>
      <c r="G6" s="14"/>
      <c r="H6" s="13"/>
      <c r="I6" s="13"/>
      <c r="J6" s="13"/>
      <c r="M6">
        <f>D6+E6+F6+G6+H6</f>
        <v>208</v>
      </c>
      <c r="N6">
        <f>D6*0.17+E6*0.17+F6*0.17+G6*0.17+H6*0.17</f>
        <v>35.36</v>
      </c>
      <c r="O6">
        <f>I6*0.15</f>
        <v>0</v>
      </c>
      <c r="P6">
        <f>ROUND(N6+O6,0)</f>
        <v>35</v>
      </c>
    </row>
    <row r="7" spans="1:16" x14ac:dyDescent="0.25">
      <c r="A7" s="11" t="s">
        <v>276</v>
      </c>
      <c r="B7" s="11">
        <v>5</v>
      </c>
      <c r="C7" s="12" t="s">
        <v>277</v>
      </c>
      <c r="D7" s="13">
        <v>80</v>
      </c>
      <c r="E7" s="13">
        <v>70</v>
      </c>
      <c r="F7" s="13">
        <v>90</v>
      </c>
      <c r="G7" s="14"/>
      <c r="H7" s="13"/>
      <c r="I7" s="13"/>
      <c r="J7" s="13"/>
      <c r="M7">
        <f>D7+E7+F7+G7+H7</f>
        <v>240</v>
      </c>
      <c r="N7">
        <f>D7*0.17+E7*0.17+F7*0.17+G7*0.17+H7*0.17</f>
        <v>40.799999999999997</v>
      </c>
      <c r="O7">
        <f>I7*0.15</f>
        <v>0</v>
      </c>
      <c r="P7">
        <f>ROUND(N7+O7,0)</f>
        <v>41</v>
      </c>
    </row>
    <row r="8" spans="1:16" x14ac:dyDescent="0.25">
      <c r="A8" s="11" t="s">
        <v>278</v>
      </c>
      <c r="B8" s="11">
        <v>6</v>
      </c>
      <c r="C8" s="12" t="s">
        <v>279</v>
      </c>
      <c r="D8" s="13">
        <v>95</v>
      </c>
      <c r="E8" s="13">
        <v>76</v>
      </c>
      <c r="F8" s="13">
        <v>98</v>
      </c>
      <c r="G8" s="14"/>
      <c r="H8" s="13"/>
      <c r="I8" s="13"/>
      <c r="J8" s="13"/>
      <c r="M8">
        <f>D8+E8+F8+G8+H8</f>
        <v>269</v>
      </c>
      <c r="N8">
        <f>D8*0.17+E8*0.17+F8*0.17+G8*0.17+H8*0.17</f>
        <v>45.730000000000004</v>
      </c>
      <c r="O8">
        <f>I8*0.15</f>
        <v>0</v>
      </c>
      <c r="P8">
        <f>ROUND(N8+O8,0)</f>
        <v>46</v>
      </c>
    </row>
    <row r="9" spans="1:16" x14ac:dyDescent="0.25">
      <c r="A9" s="11" t="s">
        <v>280</v>
      </c>
      <c r="B9" s="11">
        <v>7</v>
      </c>
      <c r="C9" s="12" t="s">
        <v>281</v>
      </c>
      <c r="D9" s="13">
        <v>88</v>
      </c>
      <c r="E9" s="13">
        <v>60</v>
      </c>
      <c r="F9" s="13">
        <v>65</v>
      </c>
      <c r="G9" s="14"/>
      <c r="H9" s="13"/>
      <c r="I9" s="13"/>
      <c r="J9" s="13"/>
      <c r="M9">
        <f>D9+E9+F9+G9+H9</f>
        <v>213</v>
      </c>
      <c r="N9">
        <f>D9*0.17+E9*0.17+F9*0.17+G9*0.17+H9*0.17</f>
        <v>36.210000000000008</v>
      </c>
      <c r="O9">
        <f>I9*0.15</f>
        <v>0</v>
      </c>
      <c r="P9">
        <f>ROUND(N9+O9,0)</f>
        <v>36</v>
      </c>
    </row>
    <row r="10" spans="1:16" x14ac:dyDescent="0.25">
      <c r="A10" s="11" t="s">
        <v>282</v>
      </c>
      <c r="B10" s="11">
        <v>8</v>
      </c>
      <c r="C10" s="12" t="s">
        <v>283</v>
      </c>
      <c r="D10" s="13">
        <v>83</v>
      </c>
      <c r="E10" s="13">
        <v>76</v>
      </c>
      <c r="F10" s="13">
        <v>87</v>
      </c>
      <c r="G10" s="14"/>
      <c r="H10" s="13"/>
      <c r="I10" s="13"/>
      <c r="J10" s="13"/>
      <c r="M10">
        <f>D10+E10+F10+G10+H10</f>
        <v>246</v>
      </c>
      <c r="N10">
        <f>D10*0.17+E10*0.17+F10*0.17+G10*0.17+H10*0.17</f>
        <v>41.82</v>
      </c>
      <c r="O10">
        <f>I10*0.15</f>
        <v>0</v>
      </c>
      <c r="P10">
        <f>ROUND(N10+O10,0)</f>
        <v>42</v>
      </c>
    </row>
    <row r="11" spans="1:16" x14ac:dyDescent="0.25">
      <c r="A11" s="11" t="s">
        <v>284</v>
      </c>
      <c r="B11" s="11">
        <v>9</v>
      </c>
      <c r="C11" s="12" t="s">
        <v>285</v>
      </c>
      <c r="D11" s="13">
        <v>95</v>
      </c>
      <c r="E11" s="13">
        <v>93</v>
      </c>
      <c r="F11" s="13">
        <v>83</v>
      </c>
      <c r="G11" s="14"/>
      <c r="H11" s="13"/>
      <c r="I11" s="13"/>
      <c r="J11" s="13"/>
      <c r="M11">
        <f>D11+E11+F11+G11+H11</f>
        <v>271</v>
      </c>
      <c r="N11">
        <f>D11*0.17+E11*0.17+F11*0.17+G11*0.17+H11*0.17</f>
        <v>46.07</v>
      </c>
      <c r="O11">
        <f>I11*0.15</f>
        <v>0</v>
      </c>
      <c r="P11">
        <f>ROUND(N11+O11,0)</f>
        <v>46</v>
      </c>
    </row>
    <row r="12" spans="1:16" x14ac:dyDescent="0.25">
      <c r="A12" s="11" t="s">
        <v>286</v>
      </c>
      <c r="B12" s="11">
        <v>10</v>
      </c>
      <c r="C12" s="12" t="s">
        <v>287</v>
      </c>
      <c r="D12" s="13">
        <v>60</v>
      </c>
      <c r="E12" s="13">
        <v>70</v>
      </c>
      <c r="F12" s="13">
        <v>64</v>
      </c>
      <c r="G12" s="14"/>
      <c r="H12" s="13"/>
      <c r="I12" s="13"/>
      <c r="J12" s="13"/>
      <c r="M12">
        <f>D12+E12+F12+G12+H12</f>
        <v>194</v>
      </c>
      <c r="N12">
        <f>D12*0.17+E12*0.17+F12*0.17+G12*0.17+H12*0.17</f>
        <v>32.980000000000004</v>
      </c>
      <c r="O12">
        <f>I12*0.15</f>
        <v>0</v>
      </c>
      <c r="P12">
        <f>ROUND(N12+O12,0)</f>
        <v>33</v>
      </c>
    </row>
    <row r="13" spans="1:16" x14ac:dyDescent="0.25">
      <c r="A13" s="11" t="s">
        <v>288</v>
      </c>
      <c r="B13" s="11">
        <v>11</v>
      </c>
      <c r="C13" s="12" t="s">
        <v>289</v>
      </c>
      <c r="D13" s="13">
        <v>87</v>
      </c>
      <c r="E13" s="13">
        <v>76</v>
      </c>
      <c r="F13" s="13">
        <v>80</v>
      </c>
      <c r="G13" s="14"/>
      <c r="H13" s="13"/>
      <c r="I13" s="13"/>
      <c r="J13" s="13"/>
      <c r="M13">
        <f>D13+E13+F13+G13+H13</f>
        <v>243</v>
      </c>
      <c r="N13">
        <f>D13*0.17+E13*0.17+F13*0.17+G13*0.17+H13*0.17</f>
        <v>41.31</v>
      </c>
      <c r="O13">
        <f>I13*0.15</f>
        <v>0</v>
      </c>
      <c r="P13">
        <f>ROUND(N13+O13,0)</f>
        <v>41</v>
      </c>
    </row>
    <row r="14" spans="1:16" x14ac:dyDescent="0.25">
      <c r="A14" s="11" t="s">
        <v>290</v>
      </c>
      <c r="B14" s="11">
        <v>12</v>
      </c>
      <c r="C14" s="12" t="s">
        <v>291</v>
      </c>
      <c r="D14" s="13">
        <v>87</v>
      </c>
      <c r="E14" s="13">
        <v>79</v>
      </c>
      <c r="F14" s="13">
        <v>93</v>
      </c>
      <c r="G14" s="14"/>
      <c r="H14" s="13"/>
      <c r="I14" s="13"/>
      <c r="J14" s="13"/>
      <c r="M14">
        <f>D14+E14+F14+G14+H14</f>
        <v>259</v>
      </c>
      <c r="N14">
        <f>D14*0.17+E14*0.17+F14*0.17+G14*0.17+H14*0.17</f>
        <v>44.03</v>
      </c>
      <c r="O14">
        <f>I14*0.15</f>
        <v>0</v>
      </c>
      <c r="P14">
        <f>ROUND(N14+O14,0)</f>
        <v>44</v>
      </c>
    </row>
    <row r="15" spans="1:16" x14ac:dyDescent="0.25">
      <c r="A15" s="11" t="s">
        <v>292</v>
      </c>
      <c r="B15" s="11">
        <v>13</v>
      </c>
      <c r="C15" s="12" t="s">
        <v>293</v>
      </c>
      <c r="D15" s="13">
        <v>93</v>
      </c>
      <c r="E15" s="13">
        <v>74</v>
      </c>
      <c r="F15" s="13">
        <v>85</v>
      </c>
      <c r="G15" s="14"/>
      <c r="H15" s="13"/>
      <c r="I15" s="13"/>
      <c r="J15" s="13"/>
      <c r="M15">
        <f>D15+E15+F15+G15+H15</f>
        <v>252</v>
      </c>
      <c r="N15">
        <f>D15*0.17+E15*0.17+F15*0.17+G15*0.17+H15*0.17</f>
        <v>42.84</v>
      </c>
      <c r="O15">
        <f>I15*0.15</f>
        <v>0</v>
      </c>
      <c r="P15">
        <f>ROUND(N15+O15,0)</f>
        <v>43</v>
      </c>
    </row>
    <row r="16" spans="1:16" x14ac:dyDescent="0.25">
      <c r="A16" s="11" t="s">
        <v>294</v>
      </c>
      <c r="B16" s="11">
        <v>14</v>
      </c>
      <c r="C16" s="12" t="s">
        <v>295</v>
      </c>
      <c r="D16" s="13">
        <v>98</v>
      </c>
      <c r="E16" s="13">
        <v>89</v>
      </c>
      <c r="F16" s="13">
        <v>94</v>
      </c>
      <c r="G16" s="14"/>
      <c r="H16" s="13"/>
      <c r="I16" s="13"/>
      <c r="J16" s="13"/>
      <c r="M16">
        <f>D16+E16+F16+G16+H16</f>
        <v>281</v>
      </c>
      <c r="N16">
        <f>D16*0.17+E16*0.17+F16*0.17+G16*0.17+H16*0.17</f>
        <v>47.769999999999996</v>
      </c>
      <c r="O16">
        <f>I16*0.15</f>
        <v>0</v>
      </c>
      <c r="P16">
        <f>ROUND(N16+O16,0)</f>
        <v>48</v>
      </c>
    </row>
    <row r="17" spans="1:16" x14ac:dyDescent="0.25">
      <c r="A17" s="11" t="s">
        <v>296</v>
      </c>
      <c r="B17" s="11">
        <v>15</v>
      </c>
      <c r="C17" s="12" t="s">
        <v>297</v>
      </c>
      <c r="D17" s="13">
        <v>83</v>
      </c>
      <c r="E17" s="13">
        <v>60</v>
      </c>
      <c r="F17" s="13">
        <v>74</v>
      </c>
      <c r="G17" s="14"/>
      <c r="H17" s="13"/>
      <c r="I17" s="13"/>
      <c r="J17" s="13"/>
      <c r="M17">
        <f>D17+E17+F17+G17+H17</f>
        <v>217</v>
      </c>
      <c r="N17">
        <f>D17*0.17+E17*0.17+F17*0.17+G17*0.17+H17*0.17</f>
        <v>36.89</v>
      </c>
      <c r="O17">
        <f>I17*0.15</f>
        <v>0</v>
      </c>
      <c r="P17">
        <f>ROUND(N17+O17,0)</f>
        <v>37</v>
      </c>
    </row>
    <row r="18" spans="1:16" x14ac:dyDescent="0.25">
      <c r="A18" s="11" t="s">
        <v>298</v>
      </c>
      <c r="B18" s="11">
        <v>16</v>
      </c>
      <c r="C18" s="12" t="s">
        <v>299</v>
      </c>
      <c r="D18" s="13">
        <v>98</v>
      </c>
      <c r="E18" s="13">
        <v>88</v>
      </c>
      <c r="F18" s="13">
        <v>100</v>
      </c>
      <c r="G18" s="14"/>
      <c r="H18" s="13"/>
      <c r="I18" s="13"/>
      <c r="J18" s="13"/>
      <c r="M18">
        <f>D18+E18+F18+G18+H18</f>
        <v>286</v>
      </c>
      <c r="N18">
        <f>D18*0.17+E18*0.17+F18*0.17+G18*0.17+H18*0.17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1" t="s">
        <v>300</v>
      </c>
      <c r="B19" s="11">
        <v>17</v>
      </c>
      <c r="C19" s="12" t="s">
        <v>301</v>
      </c>
      <c r="D19" s="13">
        <v>92</v>
      </c>
      <c r="E19" s="13">
        <v>68</v>
      </c>
      <c r="F19" s="13">
        <v>86</v>
      </c>
      <c r="G19" s="14"/>
      <c r="H19" s="13"/>
      <c r="I19" s="13"/>
      <c r="J19" s="13"/>
      <c r="M19">
        <f>D19+E19+F19+G19+H19</f>
        <v>246</v>
      </c>
      <c r="N19">
        <f>D19*0.17+E19*0.17+F19*0.17+G19*0.17+H19*0.17</f>
        <v>41.820000000000007</v>
      </c>
      <c r="O19">
        <f>I19*0.15</f>
        <v>0</v>
      </c>
      <c r="P19">
        <f>ROUND(N19+O19,0)</f>
        <v>42</v>
      </c>
    </row>
    <row r="20" spans="1:16" x14ac:dyDescent="0.25">
      <c r="A20" s="11" t="s">
        <v>302</v>
      </c>
      <c r="B20" s="11">
        <v>18</v>
      </c>
      <c r="C20" s="12" t="s">
        <v>303</v>
      </c>
      <c r="D20" s="13">
        <v>100</v>
      </c>
      <c r="E20" s="13">
        <v>100</v>
      </c>
      <c r="F20" s="13">
        <v>100</v>
      </c>
      <c r="G20" s="14"/>
      <c r="H20" s="13"/>
      <c r="I20" s="13"/>
      <c r="J20" s="13"/>
      <c r="M20">
        <f>D20+E20+F20+G20+H20</f>
        <v>300</v>
      </c>
      <c r="N20">
        <f>D20*0.17+E20*0.17+F20*0.17+G20*0.17+H20*0.17</f>
        <v>51</v>
      </c>
      <c r="O20">
        <f>I20*0.15</f>
        <v>0</v>
      </c>
      <c r="P20">
        <f>ROUND(N20+O20,0)</f>
        <v>51</v>
      </c>
    </row>
    <row r="21" spans="1:16" x14ac:dyDescent="0.25">
      <c r="A21" s="11" t="s">
        <v>304</v>
      </c>
      <c r="B21" s="11">
        <v>19</v>
      </c>
      <c r="C21" s="12" t="s">
        <v>305</v>
      </c>
      <c r="D21" s="13">
        <v>78</v>
      </c>
      <c r="E21" s="13">
        <v>60</v>
      </c>
      <c r="F21" s="13">
        <v>62</v>
      </c>
      <c r="G21" s="14"/>
      <c r="H21" s="13"/>
      <c r="I21" s="13"/>
      <c r="J21" s="13"/>
      <c r="M21">
        <f>D21+E21+F21+G21+H21</f>
        <v>200</v>
      </c>
      <c r="N21">
        <f>D21*0.17+E21*0.17+F21*0.17+G21*0.17+H21*0.17</f>
        <v>34</v>
      </c>
      <c r="O21">
        <f>I21*0.15</f>
        <v>0</v>
      </c>
      <c r="P21">
        <f>ROUND(N21+O21,0)</f>
        <v>34</v>
      </c>
    </row>
    <row r="22" spans="1:16" x14ac:dyDescent="0.25">
      <c r="A22" s="11" t="s">
        <v>306</v>
      </c>
      <c r="B22" s="11">
        <v>20</v>
      </c>
      <c r="C22" s="12" t="s">
        <v>307</v>
      </c>
      <c r="D22" s="13">
        <v>80</v>
      </c>
      <c r="E22" s="13">
        <v>60</v>
      </c>
      <c r="F22" s="13">
        <v>80</v>
      </c>
      <c r="G22" s="14"/>
      <c r="H22" s="13"/>
      <c r="I22" s="13"/>
      <c r="J22" s="13"/>
      <c r="M22">
        <f>D22+E22+F22+G22+H22</f>
        <v>220</v>
      </c>
      <c r="N22">
        <f>D22*0.17+E22*0.17+F22*0.17+G22*0.17+H22*0.17</f>
        <v>37.400000000000006</v>
      </c>
      <c r="O22">
        <f>I22*0.15</f>
        <v>0</v>
      </c>
      <c r="P22">
        <f>ROUND(N22+O22,0)</f>
        <v>37</v>
      </c>
    </row>
    <row r="23" spans="1:16" x14ac:dyDescent="0.25">
      <c r="A23" s="11" t="s">
        <v>308</v>
      </c>
      <c r="B23" s="11">
        <v>21</v>
      </c>
      <c r="C23" s="12" t="s">
        <v>309</v>
      </c>
      <c r="D23" s="13">
        <v>98</v>
      </c>
      <c r="E23" s="13">
        <v>82</v>
      </c>
      <c r="F23" s="13">
        <v>94</v>
      </c>
      <c r="G23" s="14"/>
      <c r="H23" s="13"/>
      <c r="I23" s="13"/>
      <c r="J23" s="13"/>
      <c r="M23">
        <f>D23+E23+F23+G23+H23</f>
        <v>274</v>
      </c>
      <c r="N23">
        <f>D23*0.17+E23*0.17+F23*0.17+G23*0.17+H23*0.17</f>
        <v>46.58</v>
      </c>
      <c r="O23">
        <f>I23*0.15</f>
        <v>0</v>
      </c>
      <c r="P23">
        <f>ROUND(N23+O23,0)</f>
        <v>47</v>
      </c>
    </row>
    <row r="24" spans="1:16" x14ac:dyDescent="0.25">
      <c r="A24" s="11" t="s">
        <v>310</v>
      </c>
      <c r="B24" s="11">
        <v>22</v>
      </c>
      <c r="C24" s="12" t="s">
        <v>311</v>
      </c>
      <c r="D24" s="13">
        <v>70</v>
      </c>
      <c r="E24" s="13">
        <v>69</v>
      </c>
      <c r="F24" s="13">
        <v>70</v>
      </c>
      <c r="G24" s="14"/>
      <c r="H24" s="13"/>
      <c r="I24" s="13"/>
      <c r="J24" s="13"/>
      <c r="M24">
        <f>D24+E24+F24+G24+H24</f>
        <v>209</v>
      </c>
      <c r="N24">
        <f>D24*0.17+E24*0.17+F24*0.17+G24*0.17+H24*0.17</f>
        <v>35.53</v>
      </c>
      <c r="O24">
        <f>I24*0.15</f>
        <v>0</v>
      </c>
      <c r="P24">
        <f>ROUND(N24+O24,0)</f>
        <v>36</v>
      </c>
    </row>
    <row r="25" spans="1:16" x14ac:dyDescent="0.25">
      <c r="A25" s="11" t="s">
        <v>312</v>
      </c>
      <c r="B25" s="11">
        <v>23</v>
      </c>
      <c r="C25" s="12" t="s">
        <v>313</v>
      </c>
      <c r="D25" s="13">
        <v>92</v>
      </c>
      <c r="E25" s="13">
        <v>76</v>
      </c>
      <c r="F25" s="13">
        <v>82</v>
      </c>
      <c r="G25" s="14"/>
      <c r="H25" s="13"/>
      <c r="I25" s="13"/>
      <c r="J25" s="13"/>
      <c r="M25">
        <f>D25+E25+F25+G25+H25</f>
        <v>250</v>
      </c>
      <c r="N25">
        <f>D25*0.17+E25*0.17+F25*0.17+G25*0.17+H25*0.17</f>
        <v>42.5</v>
      </c>
      <c r="O25">
        <f>I25*0.15</f>
        <v>0</v>
      </c>
      <c r="P25">
        <f>ROUND(N25+O25,0)</f>
        <v>43</v>
      </c>
    </row>
    <row r="26" spans="1:16" x14ac:dyDescent="0.25">
      <c r="A26" s="11" t="s">
        <v>314</v>
      </c>
      <c r="B26" s="11">
        <v>24</v>
      </c>
      <c r="C26" s="12" t="s">
        <v>315</v>
      </c>
      <c r="D26" s="13">
        <v>88</v>
      </c>
      <c r="E26" s="13">
        <v>82</v>
      </c>
      <c r="F26" s="13">
        <v>87</v>
      </c>
      <c r="G26" s="14"/>
      <c r="H26" s="13"/>
      <c r="I26" s="13"/>
      <c r="J26" s="13"/>
      <c r="M26">
        <f>D26+E26+F26+G26+H26</f>
        <v>257</v>
      </c>
      <c r="N26">
        <f>D26*0.17+E26*0.17+F26*0.17+G26*0.17+H26*0.17</f>
        <v>43.690000000000005</v>
      </c>
      <c r="O26">
        <f>I26*0.15</f>
        <v>0</v>
      </c>
      <c r="P26">
        <f>ROUND(N26+O26,0)</f>
        <v>44</v>
      </c>
    </row>
    <row r="27" spans="1:16" x14ac:dyDescent="0.25">
      <c r="A27" s="11" t="s">
        <v>316</v>
      </c>
      <c r="B27" s="11">
        <v>25</v>
      </c>
      <c r="C27" s="12" t="s">
        <v>317</v>
      </c>
      <c r="D27" s="13">
        <v>97</v>
      </c>
      <c r="E27" s="13">
        <v>71</v>
      </c>
      <c r="F27" s="13">
        <v>78</v>
      </c>
      <c r="G27" s="14"/>
      <c r="H27" s="13"/>
      <c r="I27" s="13"/>
      <c r="J27" s="13"/>
      <c r="M27">
        <f>D27+E27+F27+G27+H27</f>
        <v>246</v>
      </c>
      <c r="N27">
        <f>D27*0.17+E27*0.17+F27*0.17+G27*0.17+H27*0.17</f>
        <v>41.820000000000007</v>
      </c>
      <c r="O27">
        <f>I27*0.15</f>
        <v>0</v>
      </c>
      <c r="P27">
        <f>ROUND(N27+O27,0)</f>
        <v>42</v>
      </c>
    </row>
    <row r="28" spans="1:16" x14ac:dyDescent="0.25">
      <c r="A28" s="11" t="s">
        <v>318</v>
      </c>
      <c r="B28" s="11">
        <v>26</v>
      </c>
      <c r="C28" s="12" t="s">
        <v>319</v>
      </c>
      <c r="D28" s="13">
        <v>82</v>
      </c>
      <c r="E28" s="13">
        <v>60</v>
      </c>
      <c r="F28" s="13">
        <v>86</v>
      </c>
      <c r="G28" s="14"/>
      <c r="H28" s="13"/>
      <c r="I28" s="13"/>
      <c r="J28" s="13"/>
      <c r="M28">
        <f>D28+E28+F28+G28+H28</f>
        <v>228</v>
      </c>
      <c r="N28">
        <f>D28*0.17+E28*0.17+F28*0.17+G28*0.17+H28*0.17</f>
        <v>38.760000000000005</v>
      </c>
      <c r="O28">
        <f>I28*0.15</f>
        <v>0</v>
      </c>
      <c r="P28">
        <f>ROUND(N28+O28,0)</f>
        <v>39</v>
      </c>
    </row>
    <row r="29" spans="1:16" x14ac:dyDescent="0.25">
      <c r="A29" s="11" t="s">
        <v>320</v>
      </c>
      <c r="B29" s="11">
        <v>27</v>
      </c>
      <c r="C29" s="12" t="s">
        <v>321</v>
      </c>
      <c r="D29" s="13">
        <v>82</v>
      </c>
      <c r="E29" s="13">
        <v>60</v>
      </c>
      <c r="F29" s="13">
        <v>74</v>
      </c>
      <c r="G29" s="14"/>
      <c r="H29" s="13"/>
      <c r="I29" s="13"/>
      <c r="J29" s="13"/>
      <c r="M29">
        <f>D29+E29+F29+G29+H29</f>
        <v>216</v>
      </c>
      <c r="N29">
        <f>D29*0.17+E29*0.17+F29*0.17+G29*0.17+H29*0.17</f>
        <v>36.72</v>
      </c>
      <c r="O29">
        <f>I29*0.15</f>
        <v>0</v>
      </c>
      <c r="P29">
        <f>ROUND(N29+O29,0)</f>
        <v>37</v>
      </c>
    </row>
    <row r="30" spans="1:16" x14ac:dyDescent="0.25">
      <c r="A30" s="11" t="s">
        <v>322</v>
      </c>
      <c r="B30" s="11">
        <v>28</v>
      </c>
      <c r="C30" s="12" t="s">
        <v>323</v>
      </c>
      <c r="D30" s="13">
        <v>100</v>
      </c>
      <c r="E30" s="13">
        <v>91</v>
      </c>
      <c r="F30" s="13">
        <v>100</v>
      </c>
      <c r="G30" s="14"/>
      <c r="H30" s="13"/>
      <c r="I30" s="13"/>
      <c r="J30" s="13"/>
      <c r="M30">
        <f>D30+E30+F30+G30+H30</f>
        <v>291</v>
      </c>
      <c r="N30">
        <f>D30*0.17+E30*0.17+F30*0.17+G30*0.17+H30*0.17</f>
        <v>49.47</v>
      </c>
      <c r="O30">
        <f>I30*0.15</f>
        <v>0</v>
      </c>
      <c r="P30">
        <f>ROUND(N30+O30,0)</f>
        <v>49</v>
      </c>
    </row>
    <row r="31" spans="1:16" x14ac:dyDescent="0.25">
      <c r="A31" s="11" t="s">
        <v>324</v>
      </c>
      <c r="B31" s="11">
        <v>29</v>
      </c>
      <c r="C31" s="12" t="s">
        <v>325</v>
      </c>
      <c r="D31" s="13">
        <v>87</v>
      </c>
      <c r="E31" s="13">
        <v>71</v>
      </c>
      <c r="F31" s="13">
        <v>100</v>
      </c>
      <c r="G31" s="14"/>
      <c r="H31" s="13"/>
      <c r="I31" s="13"/>
      <c r="J31" s="13"/>
      <c r="M31">
        <f>D31+E31+F31+G31+H31</f>
        <v>258</v>
      </c>
      <c r="N31">
        <f>D31*0.17+E31*0.17+F31*0.17+G31*0.17+H31*0.17</f>
        <v>43.86</v>
      </c>
      <c r="O31">
        <f>I31*0.15</f>
        <v>0</v>
      </c>
      <c r="P31">
        <f>ROUND(N31+O31,0)</f>
        <v>44</v>
      </c>
    </row>
    <row r="32" spans="1:16" x14ac:dyDescent="0.25">
      <c r="A32" s="11" t="s">
        <v>326</v>
      </c>
      <c r="B32" s="11">
        <v>30</v>
      </c>
      <c r="C32" s="12" t="s">
        <v>327</v>
      </c>
      <c r="D32" s="13">
        <v>73</v>
      </c>
      <c r="E32" s="13">
        <v>60</v>
      </c>
      <c r="F32" s="13">
        <v>76</v>
      </c>
      <c r="G32" s="14"/>
      <c r="H32" s="13"/>
      <c r="I32" s="13"/>
      <c r="J32" s="13"/>
      <c r="M32">
        <f>D32+E32+F32+G32+H32</f>
        <v>209</v>
      </c>
      <c r="N32">
        <f>D32*0.17+E32*0.17+F32*0.17+G32*0.17+H32*0.17</f>
        <v>35.53</v>
      </c>
      <c r="O32">
        <f>I32*0.15</f>
        <v>0</v>
      </c>
      <c r="P32">
        <f>ROUND(N32+O32,0)</f>
        <v>36</v>
      </c>
    </row>
    <row r="33" spans="1:16" x14ac:dyDescent="0.25">
      <c r="A33" s="11" t="s">
        <v>328</v>
      </c>
      <c r="B33" s="11">
        <v>31</v>
      </c>
      <c r="C33" s="12" t="s">
        <v>329</v>
      </c>
      <c r="D33" s="13">
        <v>67</v>
      </c>
      <c r="E33" s="13">
        <v>60</v>
      </c>
      <c r="F33" s="13">
        <v>65</v>
      </c>
      <c r="G33" s="14"/>
      <c r="H33" s="13"/>
      <c r="I33" s="13"/>
      <c r="J33" s="13"/>
      <c r="M33">
        <f>D33+E33+F33+G33+H33</f>
        <v>192</v>
      </c>
      <c r="N33">
        <f>D33*0.17+E33*0.17+F33*0.17+G33*0.17+H33*0.17</f>
        <v>32.64</v>
      </c>
      <c r="O33">
        <f>I33*0.15</f>
        <v>0</v>
      </c>
      <c r="P33">
        <f>ROUND(N33+O33,0)</f>
        <v>33</v>
      </c>
    </row>
    <row r="34" spans="1:16" x14ac:dyDescent="0.25">
      <c r="A34" s="11" t="s">
        <v>330</v>
      </c>
      <c r="B34" s="11">
        <v>32</v>
      </c>
      <c r="C34" s="12" t="s">
        <v>331</v>
      </c>
      <c r="D34" s="13">
        <v>83</v>
      </c>
      <c r="E34" s="13">
        <v>81</v>
      </c>
      <c r="F34" s="13">
        <v>80</v>
      </c>
      <c r="G34" s="14"/>
      <c r="H34" s="13"/>
      <c r="I34" s="13"/>
      <c r="J34" s="13"/>
      <c r="M34">
        <f>D34+E34+F34+G34+H34</f>
        <v>244</v>
      </c>
      <c r="N34">
        <f>D34*0.17+E34*0.17+F34*0.17+G34*0.17+H34*0.17</f>
        <v>41.480000000000004</v>
      </c>
      <c r="O34">
        <f>I34*0.15</f>
        <v>0</v>
      </c>
      <c r="P34">
        <f>ROUND(N34+O34,0)</f>
        <v>41</v>
      </c>
    </row>
    <row r="35" spans="1:16" x14ac:dyDescent="0.25">
      <c r="A35" s="11" t="s">
        <v>332</v>
      </c>
      <c r="B35" s="11">
        <v>33</v>
      </c>
      <c r="C35" s="12" t="s">
        <v>333</v>
      </c>
      <c r="D35" s="13">
        <v>93</v>
      </c>
      <c r="E35" s="13">
        <v>93</v>
      </c>
      <c r="F35" s="13">
        <v>90</v>
      </c>
      <c r="G35" s="14"/>
      <c r="H35" s="13"/>
      <c r="I35" s="13"/>
      <c r="J35" s="13"/>
      <c r="M35">
        <f>D35+E35+F35+G35+H35</f>
        <v>276</v>
      </c>
      <c r="N35">
        <f>D35*0.17+E35*0.17+F35*0.17+G35*0.17+H35*0.17</f>
        <v>46.92</v>
      </c>
      <c r="O35">
        <f>I35*0.15</f>
        <v>0</v>
      </c>
      <c r="P35">
        <f>ROUND(N35+O35,0)</f>
        <v>47</v>
      </c>
    </row>
    <row r="36" spans="1:16" x14ac:dyDescent="0.25">
      <c r="A36" s="11" t="s">
        <v>334</v>
      </c>
      <c r="B36" s="11">
        <v>34</v>
      </c>
      <c r="C36" s="12" t="s">
        <v>335</v>
      </c>
      <c r="D36" s="13">
        <v>87</v>
      </c>
      <c r="E36" s="13">
        <v>68</v>
      </c>
      <c r="F36" s="13">
        <v>81</v>
      </c>
      <c r="G36" s="14"/>
      <c r="H36" s="13"/>
      <c r="I36" s="13"/>
      <c r="J36" s="13"/>
      <c r="M36">
        <f>D36+E36+F36+G36+H36</f>
        <v>236</v>
      </c>
      <c r="N36">
        <f>D36*0.17+E36*0.17+F36*0.17+G36*0.17+H36*0.17</f>
        <v>40.120000000000005</v>
      </c>
      <c r="O36">
        <f>I36*0.15</f>
        <v>0</v>
      </c>
      <c r="P36">
        <f>ROUND(N36+O36,0)</f>
        <v>40</v>
      </c>
    </row>
    <row r="37" spans="1:16" x14ac:dyDescent="0.25">
      <c r="A37" s="11" t="s">
        <v>336</v>
      </c>
      <c r="B37" s="11">
        <v>35</v>
      </c>
      <c r="C37" s="12" t="s">
        <v>337</v>
      </c>
      <c r="D37" s="13">
        <v>90</v>
      </c>
      <c r="E37" s="13">
        <v>70</v>
      </c>
      <c r="F37" s="13">
        <v>84</v>
      </c>
      <c r="G37" s="14"/>
      <c r="H37" s="13"/>
      <c r="I37" s="13"/>
      <c r="J37" s="13"/>
      <c r="M37">
        <f>D37+E37+F37+G37+H37</f>
        <v>244</v>
      </c>
      <c r="N37">
        <f>D37*0.17+E37*0.17+F37*0.17+G37*0.17+H37*0.17</f>
        <v>41.480000000000004</v>
      </c>
      <c r="O37">
        <f>I37*0.15</f>
        <v>0</v>
      </c>
      <c r="P37">
        <f>ROUND(N37+O37,0)</f>
        <v>41</v>
      </c>
    </row>
  </sheetData>
  <sheetProtection algorithmName="SHA-512" hashValue="94LRk1JIa4IBaGjCBtm6gOlUmh3x08oFAkunSvZAl/JpQc8eIUcmtXmN1tOr4pUBgeUnztGQHeOm5wFtzHMkkw==" saltValue="8EpTmwAgcY7f/mt2ObZOvg==" spinCount="100000" sheet="1" objects="1" scenarios="1"/>
  <dataValidations count="35">
    <dataValidation type="whole" allowBlank="1" showInputMessage="1" showErrorMessage="1" errorTitle="Valor fuera de rango" error="Ingrese un valor correcto" sqref="G3" xr:uid="{ACB59961-D7C6-40CB-9707-BCBE998D897C}">
      <formula1>0</formula1>
      <formula2>100</formula2>
    </dataValidation>
    <dataValidation type="whole" allowBlank="1" showInputMessage="1" showErrorMessage="1" errorTitle="Valor fuera de rango" error="Ingrese un valor correcto" sqref="G4" xr:uid="{F0B99803-CBBE-49DA-A394-3185FBAB54DF}">
      <formula1>0</formula1>
      <formula2>100</formula2>
    </dataValidation>
    <dataValidation type="whole" allowBlank="1" showInputMessage="1" showErrorMessage="1" errorTitle="Valor fuera de rango" error="Ingrese un valor correcto" sqref="G5" xr:uid="{B3B0DE0D-CFAC-44AF-8374-0CE1840261E6}">
      <formula1>0</formula1>
      <formula2>100</formula2>
    </dataValidation>
    <dataValidation type="whole" allowBlank="1" showInputMessage="1" showErrorMessage="1" errorTitle="Valor fuera de rango" error="Ingrese un valor correcto" sqref="G6" xr:uid="{356DD436-1795-49DA-BE12-7EDE1B809A1B}">
      <formula1>0</formula1>
      <formula2>100</formula2>
    </dataValidation>
    <dataValidation type="whole" allowBlank="1" showInputMessage="1" showErrorMessage="1" errorTitle="Valor fuera de rango" error="Ingrese un valor correcto" sqref="G7" xr:uid="{B5DB7D25-0A36-4A46-8632-59FCA5956889}">
      <formula1>0</formula1>
      <formula2>100</formula2>
    </dataValidation>
    <dataValidation type="whole" allowBlank="1" showInputMessage="1" showErrorMessage="1" errorTitle="Valor fuera de rango" error="Ingrese un valor correcto" sqref="G8" xr:uid="{0DCB3AE7-0AE1-4740-A38A-2F0045B31163}">
      <formula1>0</formula1>
      <formula2>100</formula2>
    </dataValidation>
    <dataValidation type="whole" allowBlank="1" showInputMessage="1" showErrorMessage="1" errorTitle="Valor fuera de rango" error="Ingrese un valor correcto" sqref="G9" xr:uid="{B36A7B21-AE9F-484B-94DC-289455D02386}">
      <formula1>0</formula1>
      <formula2>100</formula2>
    </dataValidation>
    <dataValidation type="whole" allowBlank="1" showInputMessage="1" showErrorMessage="1" errorTitle="Valor fuera de rango" error="Ingrese un valor correcto" sqref="G10" xr:uid="{1AA5DE60-435E-47F6-8F1B-71F00A0938E3}">
      <formula1>0</formula1>
      <formula2>100</formula2>
    </dataValidation>
    <dataValidation type="whole" allowBlank="1" showInputMessage="1" showErrorMessage="1" errorTitle="Valor fuera de rango" error="Ingrese un valor correcto" sqref="G11" xr:uid="{291C048A-2516-435D-9FD6-4D9C1F532623}">
      <formula1>0</formula1>
      <formula2>100</formula2>
    </dataValidation>
    <dataValidation type="whole" allowBlank="1" showInputMessage="1" showErrorMessage="1" errorTitle="Valor fuera de rango" error="Ingrese un valor correcto" sqref="G12" xr:uid="{FC4744CF-9308-4E94-9F9A-7FAB4C054FD3}">
      <formula1>0</formula1>
      <formula2>100</formula2>
    </dataValidation>
    <dataValidation type="whole" allowBlank="1" showInputMessage="1" showErrorMessage="1" errorTitle="Valor fuera de rango" error="Ingrese un valor correcto" sqref="G13" xr:uid="{9FF9C2D2-44B1-49D7-9D35-FF911C24C422}">
      <formula1>0</formula1>
      <formula2>100</formula2>
    </dataValidation>
    <dataValidation type="whole" allowBlank="1" showInputMessage="1" showErrorMessage="1" errorTitle="Valor fuera de rango" error="Ingrese un valor correcto" sqref="G14" xr:uid="{439CFE20-ADF5-4DE6-B30A-F21336B2DC3B}">
      <formula1>0</formula1>
      <formula2>100</formula2>
    </dataValidation>
    <dataValidation type="whole" allowBlank="1" showInputMessage="1" showErrorMessage="1" errorTitle="Valor fuera de rango" error="Ingrese un valor correcto" sqref="G15" xr:uid="{6DB3D275-7B2B-4A21-87ED-263678BDC0A1}">
      <formula1>0</formula1>
      <formula2>100</formula2>
    </dataValidation>
    <dataValidation type="whole" allowBlank="1" showInputMessage="1" showErrorMessage="1" errorTitle="Valor fuera de rango" error="Ingrese un valor correcto" sqref="G16" xr:uid="{1955953F-F8DC-4FFF-B556-927025F2AD41}">
      <formula1>0</formula1>
      <formula2>100</formula2>
    </dataValidation>
    <dataValidation type="whole" allowBlank="1" showInputMessage="1" showErrorMessage="1" errorTitle="Valor fuera de rango" error="Ingrese un valor correcto" sqref="G17" xr:uid="{B526A6CF-9AFA-420A-B4EB-B554F1472C01}">
      <formula1>0</formula1>
      <formula2>100</formula2>
    </dataValidation>
    <dataValidation type="whole" allowBlank="1" showInputMessage="1" showErrorMessage="1" errorTitle="Valor fuera de rango" error="Ingrese un valor correcto" sqref="G18" xr:uid="{E1D0E41B-3142-4F46-8C93-8A080F83A9BE}">
      <formula1>0</formula1>
      <formula2>100</formula2>
    </dataValidation>
    <dataValidation type="whole" allowBlank="1" showInputMessage="1" showErrorMessage="1" errorTitle="Valor fuera de rango" error="Ingrese un valor correcto" sqref="G19" xr:uid="{BED968DA-F35C-4E89-AA92-FF14EAC57B6C}">
      <formula1>0</formula1>
      <formula2>100</formula2>
    </dataValidation>
    <dataValidation type="whole" allowBlank="1" showInputMessage="1" showErrorMessage="1" errorTitle="Valor fuera de rango" error="Ingrese un valor correcto" sqref="G20" xr:uid="{A44673D9-62C1-43C4-85EA-470C8785DB57}">
      <formula1>0</formula1>
      <formula2>100</formula2>
    </dataValidation>
    <dataValidation type="whole" allowBlank="1" showInputMessage="1" showErrorMessage="1" errorTitle="Valor fuera de rango" error="Ingrese un valor correcto" sqref="G21" xr:uid="{B6B250F0-E26A-4F43-93C9-97E8F0E80F42}">
      <formula1>0</formula1>
      <formula2>100</formula2>
    </dataValidation>
    <dataValidation type="whole" allowBlank="1" showInputMessage="1" showErrorMessage="1" errorTitle="Valor fuera de rango" error="Ingrese un valor correcto" sqref="G22" xr:uid="{12AE47C6-72B8-4229-ADB6-26764AE2B69B}">
      <formula1>0</formula1>
      <formula2>100</formula2>
    </dataValidation>
    <dataValidation type="whole" allowBlank="1" showInputMessage="1" showErrorMessage="1" errorTitle="Valor fuera de rango" error="Ingrese un valor correcto" sqref="G23" xr:uid="{7B8110AE-B6AB-4F3C-A6A2-FC8B521F1928}">
      <formula1>0</formula1>
      <formula2>100</formula2>
    </dataValidation>
    <dataValidation type="whole" allowBlank="1" showInputMessage="1" showErrorMessage="1" errorTitle="Valor fuera de rango" error="Ingrese un valor correcto" sqref="G24" xr:uid="{C09AC3C5-068A-430B-8942-4850C981013D}">
      <formula1>0</formula1>
      <formula2>100</formula2>
    </dataValidation>
    <dataValidation type="whole" allowBlank="1" showInputMessage="1" showErrorMessage="1" errorTitle="Valor fuera de rango" error="Ingrese un valor correcto" sqref="G25" xr:uid="{D1C4A7B4-36F5-466D-9F02-A24346EF3594}">
      <formula1>0</formula1>
      <formula2>100</formula2>
    </dataValidation>
    <dataValidation type="whole" allowBlank="1" showInputMessage="1" showErrorMessage="1" errorTitle="Valor fuera de rango" error="Ingrese un valor correcto" sqref="G26" xr:uid="{6972F20B-DC07-4950-9EB1-BACBB8A3B0A2}">
      <formula1>0</formula1>
      <formula2>100</formula2>
    </dataValidation>
    <dataValidation type="whole" allowBlank="1" showInputMessage="1" showErrorMessage="1" errorTitle="Valor fuera de rango" error="Ingrese un valor correcto" sqref="G27" xr:uid="{1DA5BA6E-95E2-47E7-9A5C-3D5F04C11CB9}">
      <formula1>0</formula1>
      <formula2>100</formula2>
    </dataValidation>
    <dataValidation type="whole" allowBlank="1" showInputMessage="1" showErrorMessage="1" errorTitle="Valor fuera de rango" error="Ingrese un valor correcto" sqref="G28" xr:uid="{17A99042-4ACF-4BCD-B5A3-95E1AB622710}">
      <formula1>0</formula1>
      <formula2>100</formula2>
    </dataValidation>
    <dataValidation type="whole" allowBlank="1" showInputMessage="1" showErrorMessage="1" errorTitle="Valor fuera de rango" error="Ingrese un valor correcto" sqref="G29" xr:uid="{8BE4D403-3944-4BA5-92F0-BF442AE32F77}">
      <formula1>0</formula1>
      <formula2>100</formula2>
    </dataValidation>
    <dataValidation type="whole" allowBlank="1" showInputMessage="1" showErrorMessage="1" errorTitle="Valor fuera de rango" error="Ingrese un valor correcto" sqref="G30" xr:uid="{58A5034E-7662-4BBD-8F58-1A252D4A09A9}">
      <formula1>0</formula1>
      <formula2>100</formula2>
    </dataValidation>
    <dataValidation type="whole" allowBlank="1" showInputMessage="1" showErrorMessage="1" errorTitle="Valor fuera de rango" error="Ingrese un valor correcto" sqref="G31" xr:uid="{6434FC1C-8EC2-4BD1-8256-4D64893AB9C0}">
      <formula1>0</formula1>
      <formula2>100</formula2>
    </dataValidation>
    <dataValidation type="whole" allowBlank="1" showInputMessage="1" showErrorMessage="1" errorTitle="Valor fuera de rango" error="Ingrese un valor correcto" sqref="G32" xr:uid="{22BA9D65-3960-4F27-99A5-9B2F10FD08E0}">
      <formula1>0</formula1>
      <formula2>100</formula2>
    </dataValidation>
    <dataValidation type="whole" allowBlank="1" showInputMessage="1" showErrorMessage="1" errorTitle="Valor fuera de rango" error="Ingrese un valor correcto" sqref="G33" xr:uid="{E36A6C14-67D8-4AE8-8258-7BBE8EA2D8D5}">
      <formula1>0</formula1>
      <formula2>100</formula2>
    </dataValidation>
    <dataValidation type="whole" allowBlank="1" showInputMessage="1" showErrorMessage="1" errorTitle="Valor fuera de rango" error="Ingrese un valor correcto" sqref="G34" xr:uid="{7CDF5094-B849-46DB-B50D-116A0D6918D2}">
      <formula1>0</formula1>
      <formula2>100</formula2>
    </dataValidation>
    <dataValidation type="whole" allowBlank="1" showInputMessage="1" showErrorMessage="1" errorTitle="Valor fuera de rango" error="Ingrese un valor correcto" sqref="G35" xr:uid="{17F421B3-43AD-4D99-AF44-F4DA16DF3850}">
      <formula1>0</formula1>
      <formula2>100</formula2>
    </dataValidation>
    <dataValidation type="whole" allowBlank="1" showInputMessage="1" showErrorMessage="1" errorTitle="Valor fuera de rango" error="Ingrese un valor correcto" sqref="G36" xr:uid="{FA13ECB8-4DD5-488F-8105-BCA188FBE842}">
      <formula1>0</formula1>
      <formula2>100</formula2>
    </dataValidation>
    <dataValidation type="whole" allowBlank="1" showInputMessage="1" showErrorMessage="1" errorTitle="Valor fuera de rango" error="Ingrese un valor correcto" sqref="G37" xr:uid="{19732FB5-1E96-42D9-9F1C-86C17FAEFFD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9137-2633-410A-B53A-A82676796E1B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339</v>
      </c>
      <c r="C1" s="1" t="s">
        <v>340</v>
      </c>
      <c r="D1" s="5" t="s">
        <v>411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341</v>
      </c>
      <c r="B3" s="11">
        <v>1</v>
      </c>
      <c r="C3" s="12" t="s">
        <v>342</v>
      </c>
      <c r="D3" s="13">
        <v>96</v>
      </c>
      <c r="E3" s="13">
        <v>100</v>
      </c>
      <c r="F3" s="13">
        <v>100</v>
      </c>
      <c r="G3" s="14"/>
      <c r="H3" s="13"/>
      <c r="I3" s="13"/>
      <c r="J3" s="13"/>
      <c r="M3">
        <f>D3+E3+F3+G3+H3</f>
        <v>296</v>
      </c>
      <c r="N3">
        <f>D3*0.17+E3*0.17+F3*0.17+G3*0.17+H3*0.17</f>
        <v>50.32</v>
      </c>
      <c r="O3">
        <f>I3*0.15</f>
        <v>0</v>
      </c>
      <c r="P3">
        <f>ROUND(N3+O3,0)</f>
        <v>50</v>
      </c>
    </row>
    <row r="4" spans="1:16" x14ac:dyDescent="0.25">
      <c r="A4" s="11" t="s">
        <v>343</v>
      </c>
      <c r="B4" s="11">
        <v>2</v>
      </c>
      <c r="C4" s="12" t="s">
        <v>344</v>
      </c>
      <c r="D4" s="13">
        <v>60</v>
      </c>
      <c r="E4" s="13">
        <v>53</v>
      </c>
      <c r="F4" s="13">
        <v>60</v>
      </c>
      <c r="G4" s="14"/>
      <c r="H4" s="13"/>
      <c r="I4" s="13"/>
      <c r="J4" s="13"/>
      <c r="M4">
        <f>D4+E4+F4+G4+H4</f>
        <v>173</v>
      </c>
      <c r="N4">
        <f>D4*0.17+E4*0.17+F4*0.17+G4*0.17+H4*0.17</f>
        <v>29.410000000000004</v>
      </c>
      <c r="O4">
        <f>I4*0.15</f>
        <v>0</v>
      </c>
      <c r="P4">
        <f>ROUND(N4+O4,0)</f>
        <v>29</v>
      </c>
    </row>
    <row r="5" spans="1:16" x14ac:dyDescent="0.25">
      <c r="A5" s="11" t="s">
        <v>345</v>
      </c>
      <c r="B5" s="11">
        <v>3</v>
      </c>
      <c r="C5" s="12" t="s">
        <v>346</v>
      </c>
      <c r="D5" s="13">
        <v>87</v>
      </c>
      <c r="E5" s="13">
        <v>72</v>
      </c>
      <c r="F5" s="13">
        <v>77</v>
      </c>
      <c r="G5" s="14"/>
      <c r="H5" s="13"/>
      <c r="I5" s="13"/>
      <c r="J5" s="13"/>
      <c r="M5">
        <f>D5+E5+F5+G5+H5</f>
        <v>236</v>
      </c>
      <c r="N5">
        <f>D5*0.17+E5*0.17+F5*0.17+G5*0.17+H5*0.17</f>
        <v>40.120000000000005</v>
      </c>
      <c r="O5">
        <f>I5*0.15</f>
        <v>0</v>
      </c>
      <c r="P5">
        <f>ROUND(N5+O5,0)</f>
        <v>40</v>
      </c>
    </row>
    <row r="6" spans="1:16" x14ac:dyDescent="0.25">
      <c r="A6" s="11" t="s">
        <v>347</v>
      </c>
      <c r="B6" s="11">
        <v>4</v>
      </c>
      <c r="C6" s="12" t="s">
        <v>348</v>
      </c>
      <c r="D6" s="13">
        <v>90</v>
      </c>
      <c r="E6" s="13">
        <v>100</v>
      </c>
      <c r="F6" s="13">
        <v>100</v>
      </c>
      <c r="G6" s="14"/>
      <c r="H6" s="13"/>
      <c r="I6" s="13"/>
      <c r="J6" s="13"/>
      <c r="M6">
        <f>D6+E6+F6+G6+H6</f>
        <v>290</v>
      </c>
      <c r="N6">
        <f>D6*0.17+E6*0.17+F6*0.17+G6*0.17+H6*0.17</f>
        <v>49.3</v>
      </c>
      <c r="O6">
        <f>I6*0.15</f>
        <v>0</v>
      </c>
      <c r="P6">
        <f>ROUND(N6+O6,0)</f>
        <v>49</v>
      </c>
    </row>
    <row r="7" spans="1:16" x14ac:dyDescent="0.25">
      <c r="A7" s="11" t="s">
        <v>349</v>
      </c>
      <c r="B7" s="11">
        <v>5</v>
      </c>
      <c r="C7" s="12" t="s">
        <v>350</v>
      </c>
      <c r="D7" s="13">
        <v>66</v>
      </c>
      <c r="E7" s="13">
        <v>73</v>
      </c>
      <c r="F7" s="13">
        <v>95</v>
      </c>
      <c r="G7" s="14"/>
      <c r="H7" s="13"/>
      <c r="I7" s="13"/>
      <c r="J7" s="13"/>
      <c r="M7">
        <f>D7+E7+F7+G7+H7</f>
        <v>234</v>
      </c>
      <c r="N7">
        <f>D7*0.17+E7*0.17+F7*0.17+G7*0.17+H7*0.17</f>
        <v>39.78</v>
      </c>
      <c r="O7">
        <f>I7*0.15</f>
        <v>0</v>
      </c>
      <c r="P7">
        <f>ROUND(N7+O7,0)</f>
        <v>40</v>
      </c>
    </row>
    <row r="8" spans="1:16" x14ac:dyDescent="0.25">
      <c r="A8" s="11" t="s">
        <v>351</v>
      </c>
      <c r="B8" s="11">
        <v>6</v>
      </c>
      <c r="C8" s="12" t="s">
        <v>352</v>
      </c>
      <c r="D8" s="13">
        <v>77</v>
      </c>
      <c r="E8" s="13">
        <v>83</v>
      </c>
      <c r="F8" s="13">
        <v>88</v>
      </c>
      <c r="G8" s="14"/>
      <c r="H8" s="13"/>
      <c r="I8" s="13"/>
      <c r="J8" s="13"/>
      <c r="M8">
        <f>D8+E8+F8+G8+H8</f>
        <v>248</v>
      </c>
      <c r="N8">
        <f>D8*0.17+E8*0.17+F8*0.17+G8*0.17+H8*0.17</f>
        <v>42.160000000000004</v>
      </c>
      <c r="O8">
        <f>I8*0.15</f>
        <v>0</v>
      </c>
      <c r="P8">
        <f>ROUND(N8+O8,0)</f>
        <v>42</v>
      </c>
    </row>
    <row r="9" spans="1:16" x14ac:dyDescent="0.25">
      <c r="A9" s="11" t="s">
        <v>353</v>
      </c>
      <c r="B9" s="11">
        <v>7</v>
      </c>
      <c r="C9" s="12" t="s">
        <v>354</v>
      </c>
      <c r="D9" s="13">
        <v>91</v>
      </c>
      <c r="E9" s="13">
        <v>97</v>
      </c>
      <c r="F9" s="13">
        <v>100</v>
      </c>
      <c r="G9" s="14"/>
      <c r="H9" s="13"/>
      <c r="I9" s="13"/>
      <c r="J9" s="13"/>
      <c r="M9">
        <f>D9+E9+F9+G9+H9</f>
        <v>288</v>
      </c>
      <c r="N9">
        <f>D9*0.17+E9*0.17+F9*0.17+G9*0.17+H9*0.17</f>
        <v>48.96</v>
      </c>
      <c r="O9">
        <f>I9*0.15</f>
        <v>0</v>
      </c>
      <c r="P9">
        <f>ROUND(N9+O9,0)</f>
        <v>49</v>
      </c>
    </row>
    <row r="10" spans="1:16" x14ac:dyDescent="0.25">
      <c r="A10" s="11" t="s">
        <v>355</v>
      </c>
      <c r="B10" s="11">
        <v>8</v>
      </c>
      <c r="C10" s="12" t="s">
        <v>356</v>
      </c>
      <c r="D10" s="13">
        <v>87</v>
      </c>
      <c r="E10" s="13">
        <v>89</v>
      </c>
      <c r="F10" s="13">
        <v>89</v>
      </c>
      <c r="G10" s="14"/>
      <c r="H10" s="13"/>
      <c r="I10" s="13"/>
      <c r="J10" s="13"/>
      <c r="M10">
        <f>D10+E10+F10+G10+H10</f>
        <v>265</v>
      </c>
      <c r="N10">
        <f>D10*0.17+E10*0.17+F10*0.17+G10*0.17+H10*0.17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1" t="s">
        <v>357</v>
      </c>
      <c r="B11" s="11">
        <v>9</v>
      </c>
      <c r="C11" s="12" t="s">
        <v>358</v>
      </c>
      <c r="D11" s="13">
        <v>74</v>
      </c>
      <c r="E11" s="13">
        <v>60</v>
      </c>
      <c r="F11" s="13">
        <v>73</v>
      </c>
      <c r="G11" s="14"/>
      <c r="H11" s="13"/>
      <c r="I11" s="13"/>
      <c r="J11" s="13"/>
      <c r="M11">
        <f>D11+E11+F11+G11+H11</f>
        <v>207</v>
      </c>
      <c r="N11">
        <f>D11*0.17+E11*0.17+F11*0.17+G11*0.17+H11*0.17</f>
        <v>35.19</v>
      </c>
      <c r="O11">
        <f>I11*0.15</f>
        <v>0</v>
      </c>
      <c r="P11">
        <f>ROUND(N11+O11,0)</f>
        <v>35</v>
      </c>
    </row>
    <row r="12" spans="1:16" x14ac:dyDescent="0.25">
      <c r="A12" s="11" t="s">
        <v>359</v>
      </c>
      <c r="B12" s="11">
        <v>10</v>
      </c>
      <c r="C12" s="12" t="s">
        <v>360</v>
      </c>
      <c r="D12" s="13">
        <v>86</v>
      </c>
      <c r="E12" s="13">
        <v>88</v>
      </c>
      <c r="F12" s="13">
        <v>73</v>
      </c>
      <c r="G12" s="14"/>
      <c r="H12" s="13"/>
      <c r="I12" s="13"/>
      <c r="J12" s="13"/>
      <c r="M12">
        <f>D12+E12+F12+G12+H12</f>
        <v>247</v>
      </c>
      <c r="N12">
        <f>D12*0.17+E12*0.17+F12*0.17+G12*0.17+H12*0.17</f>
        <v>41.99</v>
      </c>
      <c r="O12">
        <f>I12*0.15</f>
        <v>0</v>
      </c>
      <c r="P12">
        <f>ROUND(N12+O12,0)</f>
        <v>42</v>
      </c>
    </row>
    <row r="13" spans="1:16" x14ac:dyDescent="0.25">
      <c r="A13" s="11" t="s">
        <v>361</v>
      </c>
      <c r="B13" s="11">
        <v>11</v>
      </c>
      <c r="C13" s="12" t="s">
        <v>362</v>
      </c>
      <c r="D13" s="13">
        <v>79</v>
      </c>
      <c r="E13" s="13">
        <v>81</v>
      </c>
      <c r="F13" s="13">
        <v>81</v>
      </c>
      <c r="G13" s="14"/>
      <c r="H13" s="13"/>
      <c r="I13" s="13"/>
      <c r="J13" s="13"/>
      <c r="M13">
        <f>D13+E13+F13+G13+H13</f>
        <v>241</v>
      </c>
      <c r="N13">
        <f>D13*0.17+E13*0.17+F13*0.17+G13*0.17+H13*0.17</f>
        <v>40.970000000000006</v>
      </c>
      <c r="O13">
        <f>I13*0.15</f>
        <v>0</v>
      </c>
      <c r="P13">
        <f>ROUND(N13+O13,0)</f>
        <v>41</v>
      </c>
    </row>
    <row r="14" spans="1:16" x14ac:dyDescent="0.25">
      <c r="A14" s="11" t="s">
        <v>363</v>
      </c>
      <c r="B14" s="11">
        <v>12</v>
      </c>
      <c r="C14" s="12" t="s">
        <v>364</v>
      </c>
      <c r="D14" s="13">
        <v>81</v>
      </c>
      <c r="E14" s="13">
        <v>62</v>
      </c>
      <c r="F14" s="13">
        <v>77</v>
      </c>
      <c r="G14" s="14"/>
      <c r="H14" s="13"/>
      <c r="I14" s="13"/>
      <c r="J14" s="13"/>
      <c r="M14">
        <f>D14+E14+F14+G14+H14</f>
        <v>220</v>
      </c>
      <c r="N14">
        <f>D14*0.17+E14*0.17+F14*0.17+G14*0.17+H14*0.17</f>
        <v>37.400000000000006</v>
      </c>
      <c r="O14">
        <f>I14*0.15</f>
        <v>0</v>
      </c>
      <c r="P14">
        <f>ROUND(N14+O14,0)</f>
        <v>37</v>
      </c>
    </row>
    <row r="15" spans="1:16" x14ac:dyDescent="0.25">
      <c r="A15" s="11" t="s">
        <v>365</v>
      </c>
      <c r="B15" s="11">
        <v>13</v>
      </c>
      <c r="C15" s="12" t="s">
        <v>366</v>
      </c>
      <c r="D15" s="13">
        <v>64</v>
      </c>
      <c r="E15" s="13">
        <v>62</v>
      </c>
      <c r="F15" s="13">
        <v>79</v>
      </c>
      <c r="G15" s="14"/>
      <c r="H15" s="13"/>
      <c r="I15" s="13"/>
      <c r="J15" s="13"/>
      <c r="M15">
        <f>D15+E15+F15+G15+H15</f>
        <v>205</v>
      </c>
      <c r="N15">
        <f>D15*0.17+E15*0.17+F15*0.17+G15*0.17+H15*0.17</f>
        <v>34.85</v>
      </c>
      <c r="O15">
        <f>I15*0.15</f>
        <v>0</v>
      </c>
      <c r="P15">
        <f>ROUND(N15+O15,0)</f>
        <v>35</v>
      </c>
    </row>
    <row r="16" spans="1:16" x14ac:dyDescent="0.25">
      <c r="A16" s="11" t="s">
        <v>367</v>
      </c>
      <c r="B16" s="11">
        <v>14</v>
      </c>
      <c r="C16" s="12" t="s">
        <v>368</v>
      </c>
      <c r="D16" s="13">
        <v>80</v>
      </c>
      <c r="E16" s="13">
        <v>87</v>
      </c>
      <c r="F16" s="13">
        <v>81</v>
      </c>
      <c r="G16" s="14"/>
      <c r="H16" s="13"/>
      <c r="I16" s="13"/>
      <c r="J16" s="13"/>
      <c r="M16">
        <f>D16+E16+F16+G16+H16</f>
        <v>248</v>
      </c>
      <c r="N16">
        <f>D16*0.17+E16*0.17+F16*0.17+G16*0.17+H16*0.17</f>
        <v>42.160000000000004</v>
      </c>
      <c r="O16">
        <f>I16*0.15</f>
        <v>0</v>
      </c>
      <c r="P16">
        <f>ROUND(N16+O16,0)</f>
        <v>42</v>
      </c>
    </row>
    <row r="17" spans="1:16" x14ac:dyDescent="0.25">
      <c r="A17" s="11" t="s">
        <v>369</v>
      </c>
      <c r="B17" s="11">
        <v>15</v>
      </c>
      <c r="C17" s="12" t="s">
        <v>370</v>
      </c>
      <c r="D17" s="13">
        <v>81</v>
      </c>
      <c r="E17" s="13">
        <v>92</v>
      </c>
      <c r="F17" s="13">
        <v>94</v>
      </c>
      <c r="G17" s="14"/>
      <c r="H17" s="13"/>
      <c r="I17" s="13"/>
      <c r="J17" s="13"/>
      <c r="M17">
        <f>D17+E17+F17+G17+H17</f>
        <v>267</v>
      </c>
      <c r="N17">
        <f>D17*0.17+E17*0.17+F17*0.17+G17*0.17+H17*0.17</f>
        <v>45.39</v>
      </c>
      <c r="O17">
        <f>I17*0.15</f>
        <v>0</v>
      </c>
      <c r="P17">
        <f>ROUND(N17+O17,0)</f>
        <v>45</v>
      </c>
    </row>
    <row r="18" spans="1:16" x14ac:dyDescent="0.25">
      <c r="A18" s="11" t="s">
        <v>371</v>
      </c>
      <c r="B18" s="11">
        <v>16</v>
      </c>
      <c r="C18" s="12" t="s">
        <v>372</v>
      </c>
      <c r="D18" s="13">
        <v>79</v>
      </c>
      <c r="E18" s="13">
        <v>76</v>
      </c>
      <c r="F18" s="13">
        <v>91</v>
      </c>
      <c r="G18" s="14"/>
      <c r="H18" s="13"/>
      <c r="I18" s="13"/>
      <c r="J18" s="13"/>
      <c r="M18">
        <f>D18+E18+F18+G18+H18</f>
        <v>246</v>
      </c>
      <c r="N18">
        <f>D18*0.17+E18*0.17+F18*0.17+G18*0.17+H18*0.17</f>
        <v>41.82</v>
      </c>
      <c r="O18">
        <f>I18*0.15</f>
        <v>0</v>
      </c>
      <c r="P18">
        <f>ROUND(N18+O18,0)</f>
        <v>42</v>
      </c>
    </row>
    <row r="19" spans="1:16" x14ac:dyDescent="0.25">
      <c r="A19" s="11" t="s">
        <v>373</v>
      </c>
      <c r="B19" s="11">
        <v>17</v>
      </c>
      <c r="C19" s="12" t="s">
        <v>374</v>
      </c>
      <c r="D19" s="13">
        <v>93</v>
      </c>
      <c r="E19" s="13">
        <v>87</v>
      </c>
      <c r="F19" s="13">
        <v>93</v>
      </c>
      <c r="G19" s="14"/>
      <c r="H19" s="13"/>
      <c r="I19" s="13"/>
      <c r="J19" s="13"/>
      <c r="M19">
        <f>D19+E19+F19+G19+H19</f>
        <v>273</v>
      </c>
      <c r="N19">
        <f>D19*0.17+E19*0.17+F19*0.17+G19*0.17+H19*0.17</f>
        <v>46.410000000000004</v>
      </c>
      <c r="O19">
        <f>I19*0.15</f>
        <v>0</v>
      </c>
      <c r="P19">
        <f>ROUND(N19+O19,0)</f>
        <v>46</v>
      </c>
    </row>
    <row r="20" spans="1:16" x14ac:dyDescent="0.25">
      <c r="A20" s="11" t="s">
        <v>375</v>
      </c>
      <c r="B20" s="11">
        <v>18</v>
      </c>
      <c r="C20" s="12" t="s">
        <v>376</v>
      </c>
      <c r="D20" s="13">
        <v>81</v>
      </c>
      <c r="E20" s="13">
        <v>64</v>
      </c>
      <c r="F20" s="13">
        <v>90</v>
      </c>
      <c r="G20" s="14"/>
      <c r="H20" s="13"/>
      <c r="I20" s="13"/>
      <c r="J20" s="13"/>
      <c r="M20">
        <f>D20+E20+F20+G20+H20</f>
        <v>235</v>
      </c>
      <c r="N20">
        <f>D20*0.17+E20*0.17+F20*0.17+G20*0.17+H20*0.17</f>
        <v>39.950000000000003</v>
      </c>
      <c r="O20">
        <f>I20*0.15</f>
        <v>0</v>
      </c>
      <c r="P20">
        <f>ROUND(N20+O20,0)</f>
        <v>40</v>
      </c>
    </row>
    <row r="21" spans="1:16" x14ac:dyDescent="0.25">
      <c r="A21" s="11" t="s">
        <v>377</v>
      </c>
      <c r="B21" s="11">
        <v>19</v>
      </c>
      <c r="C21" s="12" t="s">
        <v>378</v>
      </c>
      <c r="D21" s="13">
        <v>80</v>
      </c>
      <c r="E21" s="13">
        <v>82</v>
      </c>
      <c r="F21" s="13">
        <v>74</v>
      </c>
      <c r="G21" s="14"/>
      <c r="H21" s="13"/>
      <c r="I21" s="13"/>
      <c r="J21" s="13"/>
      <c r="M21">
        <f>D21+E21+F21+G21+H21</f>
        <v>236</v>
      </c>
      <c r="N21">
        <f>D21*0.17+E21*0.17+F21*0.17+G21*0.17+H21*0.17</f>
        <v>40.120000000000005</v>
      </c>
      <c r="O21">
        <f>I21*0.15</f>
        <v>0</v>
      </c>
      <c r="P21">
        <f>ROUND(N21+O21,0)</f>
        <v>40</v>
      </c>
    </row>
    <row r="22" spans="1:16" x14ac:dyDescent="0.25">
      <c r="A22" s="11" t="s">
        <v>379</v>
      </c>
      <c r="B22" s="11">
        <v>20</v>
      </c>
      <c r="C22" s="12" t="s">
        <v>380</v>
      </c>
      <c r="D22" s="13">
        <v>74</v>
      </c>
      <c r="E22" s="13">
        <v>73</v>
      </c>
      <c r="F22" s="13">
        <v>70</v>
      </c>
      <c r="G22" s="14"/>
      <c r="H22" s="13"/>
      <c r="I22" s="13"/>
      <c r="J22" s="13"/>
      <c r="M22">
        <f>D22+E22+F22+G22+H22</f>
        <v>217</v>
      </c>
      <c r="N22">
        <f>D22*0.17+E22*0.17+F22*0.17+G22*0.17+H22*0.17</f>
        <v>36.89</v>
      </c>
      <c r="O22">
        <f>I22*0.15</f>
        <v>0</v>
      </c>
      <c r="P22">
        <f>ROUND(N22+O22,0)</f>
        <v>37</v>
      </c>
    </row>
    <row r="23" spans="1:16" x14ac:dyDescent="0.25">
      <c r="A23" s="11" t="s">
        <v>381</v>
      </c>
      <c r="B23" s="11">
        <v>21</v>
      </c>
      <c r="C23" s="12" t="s">
        <v>382</v>
      </c>
      <c r="D23" s="13">
        <v>99</v>
      </c>
      <c r="E23" s="13">
        <v>100</v>
      </c>
      <c r="F23" s="13">
        <v>100</v>
      </c>
      <c r="G23" s="14"/>
      <c r="H23" s="13"/>
      <c r="I23" s="13"/>
      <c r="J23" s="13"/>
      <c r="M23">
        <f>D23+E23+F23+G23+H23</f>
        <v>299</v>
      </c>
      <c r="N23">
        <f>D23*0.17+E23*0.17+F23*0.17+G23*0.17+H23*0.17</f>
        <v>50.83</v>
      </c>
      <c r="O23">
        <f>I23*0.15</f>
        <v>0</v>
      </c>
      <c r="P23">
        <f>ROUND(N23+O23,0)</f>
        <v>51</v>
      </c>
    </row>
    <row r="24" spans="1:16" x14ac:dyDescent="0.25">
      <c r="A24" s="11" t="s">
        <v>383</v>
      </c>
      <c r="B24" s="11">
        <v>22</v>
      </c>
      <c r="C24" s="12" t="s">
        <v>384</v>
      </c>
      <c r="D24" s="13">
        <v>83</v>
      </c>
      <c r="E24" s="13">
        <v>68</v>
      </c>
      <c r="F24" s="13">
        <v>79</v>
      </c>
      <c r="G24" s="14"/>
      <c r="H24" s="13"/>
      <c r="I24" s="13"/>
      <c r="J24" s="13"/>
      <c r="M24">
        <f>D24+E24+F24+G24+H24</f>
        <v>230</v>
      </c>
      <c r="N24">
        <f>D24*0.17+E24*0.17+F24*0.17+G24*0.17+H24*0.17</f>
        <v>39.1</v>
      </c>
      <c r="O24">
        <f>I24*0.15</f>
        <v>0</v>
      </c>
      <c r="P24">
        <f>ROUND(N24+O24,0)</f>
        <v>39</v>
      </c>
    </row>
    <row r="25" spans="1:16" x14ac:dyDescent="0.25">
      <c r="A25" s="11" t="s">
        <v>385</v>
      </c>
      <c r="B25" s="11">
        <v>23</v>
      </c>
      <c r="C25" s="12" t="s">
        <v>386</v>
      </c>
      <c r="D25" s="13">
        <v>71</v>
      </c>
      <c r="E25" s="13">
        <v>77</v>
      </c>
      <c r="F25" s="13">
        <v>90</v>
      </c>
      <c r="G25" s="14"/>
      <c r="H25" s="13"/>
      <c r="I25" s="13"/>
      <c r="J25" s="13"/>
      <c r="M25">
        <f>D25+E25+F25+G25+H25</f>
        <v>238</v>
      </c>
      <c r="N25">
        <f>D25*0.17+E25*0.17+F25*0.17+G25*0.17+H25*0.17</f>
        <v>40.460000000000008</v>
      </c>
      <c r="O25">
        <f>I25*0.15</f>
        <v>0</v>
      </c>
      <c r="P25">
        <f>ROUND(N25+O25,0)</f>
        <v>40</v>
      </c>
    </row>
    <row r="26" spans="1:16" x14ac:dyDescent="0.25">
      <c r="A26" s="11" t="s">
        <v>387</v>
      </c>
      <c r="B26" s="11">
        <v>24</v>
      </c>
      <c r="C26" s="12" t="s">
        <v>388</v>
      </c>
      <c r="D26" s="13">
        <v>61</v>
      </c>
      <c r="E26" s="13">
        <v>63</v>
      </c>
      <c r="F26" s="13">
        <v>77</v>
      </c>
      <c r="G26" s="14"/>
      <c r="H26" s="13"/>
      <c r="I26" s="13"/>
      <c r="J26" s="13"/>
      <c r="M26">
        <f>D26+E26+F26+G26+H26</f>
        <v>201</v>
      </c>
      <c r="N26">
        <f>D26*0.17+E26*0.17+F26*0.17+G26*0.17+H26*0.17</f>
        <v>34.17</v>
      </c>
      <c r="O26">
        <f>I26*0.15</f>
        <v>0</v>
      </c>
      <c r="P26">
        <f>ROUND(N26+O26,0)</f>
        <v>34</v>
      </c>
    </row>
    <row r="27" spans="1:16" x14ac:dyDescent="0.25">
      <c r="A27" s="11" t="s">
        <v>389</v>
      </c>
      <c r="B27" s="11">
        <v>25</v>
      </c>
      <c r="C27" s="12" t="s">
        <v>390</v>
      </c>
      <c r="D27" s="13">
        <v>90</v>
      </c>
      <c r="E27" s="13">
        <v>80</v>
      </c>
      <c r="F27" s="13">
        <v>68</v>
      </c>
      <c r="G27" s="14"/>
      <c r="H27" s="13"/>
      <c r="I27" s="13"/>
      <c r="J27" s="13"/>
      <c r="M27">
        <f>D27+E27+F27+G27+H27</f>
        <v>238</v>
      </c>
      <c r="N27">
        <f>D27*0.17+E27*0.17+F27*0.17+G27*0.17+H27*0.17</f>
        <v>40.46</v>
      </c>
      <c r="O27">
        <f>I27*0.15</f>
        <v>0</v>
      </c>
      <c r="P27">
        <f>ROUND(N27+O27,0)</f>
        <v>40</v>
      </c>
    </row>
    <row r="28" spans="1:16" x14ac:dyDescent="0.25">
      <c r="A28" s="11" t="s">
        <v>391</v>
      </c>
      <c r="B28" s="11">
        <v>26</v>
      </c>
      <c r="C28" s="12" t="s">
        <v>392</v>
      </c>
      <c r="D28" s="13">
        <v>97</v>
      </c>
      <c r="E28" s="13">
        <v>93</v>
      </c>
      <c r="F28" s="13">
        <v>89</v>
      </c>
      <c r="G28" s="14"/>
      <c r="H28" s="13"/>
      <c r="I28" s="13"/>
      <c r="J28" s="13"/>
      <c r="M28">
        <f>D28+E28+F28+G28+H28</f>
        <v>279</v>
      </c>
      <c r="N28">
        <f>D28*0.17+E28*0.17+F28*0.17+G28*0.17+H28*0.17</f>
        <v>47.430000000000007</v>
      </c>
      <c r="O28">
        <f>I28*0.15</f>
        <v>0</v>
      </c>
      <c r="P28">
        <f>ROUND(N28+O28,0)</f>
        <v>47</v>
      </c>
    </row>
    <row r="29" spans="1:16" x14ac:dyDescent="0.25">
      <c r="A29" s="11" t="s">
        <v>393</v>
      </c>
      <c r="B29" s="11">
        <v>27</v>
      </c>
      <c r="C29" s="12" t="s">
        <v>394</v>
      </c>
      <c r="D29" s="13">
        <v>83</v>
      </c>
      <c r="E29" s="13">
        <v>81</v>
      </c>
      <c r="F29" s="13">
        <v>72</v>
      </c>
      <c r="G29" s="14"/>
      <c r="H29" s="13"/>
      <c r="I29" s="13"/>
      <c r="J29" s="13"/>
      <c r="M29">
        <f>D29+E29+F29+G29+H29</f>
        <v>236</v>
      </c>
      <c r="N29">
        <f>D29*0.17+E29*0.17+F29*0.17+G29*0.17+H29*0.17</f>
        <v>40.120000000000005</v>
      </c>
      <c r="O29">
        <f>I29*0.15</f>
        <v>0</v>
      </c>
      <c r="P29">
        <f>ROUND(N29+O29,0)</f>
        <v>40</v>
      </c>
    </row>
    <row r="30" spans="1:16" x14ac:dyDescent="0.25">
      <c r="A30" s="11" t="s">
        <v>395</v>
      </c>
      <c r="B30" s="11">
        <v>28</v>
      </c>
      <c r="C30" s="12" t="s">
        <v>396</v>
      </c>
      <c r="D30" s="13">
        <v>80</v>
      </c>
      <c r="E30" s="13">
        <v>83</v>
      </c>
      <c r="F30" s="13">
        <v>74</v>
      </c>
      <c r="G30" s="14"/>
      <c r="H30" s="13"/>
      <c r="I30" s="13"/>
      <c r="J30" s="13"/>
      <c r="M30">
        <f>D30+E30+F30+G30+H30</f>
        <v>237</v>
      </c>
      <c r="N30">
        <f>D30*0.17+E30*0.17+F30*0.17+G30*0.17+H30*0.17</f>
        <v>40.29</v>
      </c>
      <c r="O30">
        <f>I30*0.15</f>
        <v>0</v>
      </c>
      <c r="P30">
        <f>ROUND(N30+O30,0)</f>
        <v>40</v>
      </c>
    </row>
    <row r="31" spans="1:16" x14ac:dyDescent="0.25">
      <c r="A31" s="11" t="s">
        <v>397</v>
      </c>
      <c r="B31" s="11">
        <v>29</v>
      </c>
      <c r="C31" s="12" t="s">
        <v>398</v>
      </c>
      <c r="D31" s="13">
        <v>60</v>
      </c>
      <c r="E31" s="13">
        <v>66</v>
      </c>
      <c r="F31" s="13">
        <v>74</v>
      </c>
      <c r="G31" s="14"/>
      <c r="H31" s="13"/>
      <c r="I31" s="13"/>
      <c r="J31" s="13"/>
      <c r="M31">
        <f>D31+E31+F31+G31+H31</f>
        <v>200</v>
      </c>
      <c r="N31">
        <f>D31*0.17+E31*0.17+F31*0.17+G31*0.17+H31*0.17</f>
        <v>34</v>
      </c>
      <c r="O31">
        <f>I31*0.15</f>
        <v>0</v>
      </c>
      <c r="P31">
        <f>ROUND(N31+O31,0)</f>
        <v>34</v>
      </c>
    </row>
    <row r="32" spans="1:16" x14ac:dyDescent="0.25">
      <c r="A32" s="11" t="s">
        <v>399</v>
      </c>
      <c r="B32" s="11">
        <v>30</v>
      </c>
      <c r="C32" s="12" t="s">
        <v>400</v>
      </c>
      <c r="D32" s="13">
        <v>77</v>
      </c>
      <c r="E32" s="13">
        <v>60</v>
      </c>
      <c r="F32" s="13">
        <v>44</v>
      </c>
      <c r="G32" s="14"/>
      <c r="H32" s="13"/>
      <c r="I32" s="13"/>
      <c r="J32" s="13"/>
      <c r="M32">
        <f>D32+E32+F32+G32+H32</f>
        <v>181</v>
      </c>
      <c r="N32">
        <f>D32*0.17+E32*0.17+F32*0.17+G32*0.17+H32*0.17</f>
        <v>30.770000000000003</v>
      </c>
      <c r="O32">
        <f>I32*0.15</f>
        <v>0</v>
      </c>
      <c r="P32">
        <f>ROUND(N32+O32,0)</f>
        <v>31</v>
      </c>
    </row>
    <row r="33" spans="1:16" x14ac:dyDescent="0.25">
      <c r="A33" s="11" t="s">
        <v>401</v>
      </c>
      <c r="B33" s="11">
        <v>31</v>
      </c>
      <c r="C33" s="12" t="s">
        <v>402</v>
      </c>
      <c r="D33" s="13">
        <v>89</v>
      </c>
      <c r="E33" s="13">
        <v>83</v>
      </c>
      <c r="F33" s="13">
        <v>96</v>
      </c>
      <c r="G33" s="14"/>
      <c r="H33" s="13"/>
      <c r="I33" s="13"/>
      <c r="J33" s="13"/>
      <c r="M33">
        <f>D33+E33+F33+G33+H33</f>
        <v>268</v>
      </c>
      <c r="N33">
        <f>D33*0.17+E33*0.17+F33*0.17+G33*0.17+H33*0.17</f>
        <v>45.56</v>
      </c>
      <c r="O33">
        <f>I33*0.15</f>
        <v>0</v>
      </c>
      <c r="P33">
        <f>ROUND(N33+O33,0)</f>
        <v>46</v>
      </c>
    </row>
    <row r="34" spans="1:16" x14ac:dyDescent="0.25">
      <c r="A34" s="11" t="s">
        <v>403</v>
      </c>
      <c r="B34" s="11">
        <v>32</v>
      </c>
      <c r="C34" s="12" t="s">
        <v>404</v>
      </c>
      <c r="D34" s="13">
        <v>84</v>
      </c>
      <c r="E34" s="13">
        <v>81</v>
      </c>
      <c r="F34" s="13">
        <v>85</v>
      </c>
      <c r="G34" s="14"/>
      <c r="H34" s="13"/>
      <c r="I34" s="13"/>
      <c r="J34" s="13"/>
      <c r="M34">
        <f>D34+E34+F34+G34+H34</f>
        <v>250</v>
      </c>
      <c r="N34">
        <f>D34*0.17+E34*0.17+F34*0.17+G34*0.17+H34*0.17</f>
        <v>42.500000000000007</v>
      </c>
      <c r="O34">
        <f>I34*0.15</f>
        <v>0</v>
      </c>
      <c r="P34">
        <f>ROUND(N34+O34,0)</f>
        <v>43</v>
      </c>
    </row>
    <row r="35" spans="1:16" x14ac:dyDescent="0.25">
      <c r="A35" s="11" t="s">
        <v>405</v>
      </c>
      <c r="B35" s="11">
        <v>33</v>
      </c>
      <c r="C35" s="12" t="s">
        <v>406</v>
      </c>
      <c r="D35" s="13">
        <v>66</v>
      </c>
      <c r="E35" s="13">
        <v>60</v>
      </c>
      <c r="F35" s="13">
        <v>69</v>
      </c>
      <c r="G35" s="14"/>
      <c r="H35" s="13"/>
      <c r="I35" s="13"/>
      <c r="J35" s="13"/>
      <c r="M35">
        <f>D35+E35+F35+G35+H35</f>
        <v>195</v>
      </c>
      <c r="N35">
        <f>D35*0.17+E35*0.17+F35*0.17+G35*0.17+H35*0.17</f>
        <v>33.150000000000006</v>
      </c>
      <c r="O35">
        <f>I35*0.15</f>
        <v>0</v>
      </c>
      <c r="P35">
        <f>ROUND(N35+O35,0)</f>
        <v>33</v>
      </c>
    </row>
    <row r="36" spans="1:16" x14ac:dyDescent="0.25">
      <c r="A36" s="11" t="s">
        <v>407</v>
      </c>
      <c r="B36" s="11">
        <v>34</v>
      </c>
      <c r="C36" s="12" t="s">
        <v>408</v>
      </c>
      <c r="D36" s="13">
        <v>94</v>
      </c>
      <c r="E36" s="13">
        <v>89</v>
      </c>
      <c r="F36" s="13">
        <v>95</v>
      </c>
      <c r="G36" s="14"/>
      <c r="H36" s="13"/>
      <c r="I36" s="13"/>
      <c r="J36" s="13"/>
      <c r="M36">
        <f>D36+E36+F36+G36+H36</f>
        <v>278</v>
      </c>
      <c r="N36">
        <f>D36*0.17+E36*0.17+F36*0.17+G36*0.17+H36*0.17</f>
        <v>47.260000000000005</v>
      </c>
      <c r="O36">
        <f>I36*0.15</f>
        <v>0</v>
      </c>
      <c r="P36">
        <f>ROUND(N36+O36,0)</f>
        <v>47</v>
      </c>
    </row>
    <row r="37" spans="1:16" x14ac:dyDescent="0.25">
      <c r="A37" s="11" t="s">
        <v>409</v>
      </c>
      <c r="B37" s="11">
        <v>35</v>
      </c>
      <c r="C37" s="12" t="s">
        <v>410</v>
      </c>
      <c r="D37" s="13">
        <v>90</v>
      </c>
      <c r="E37" s="13">
        <v>88</v>
      </c>
      <c r="F37" s="13">
        <v>70</v>
      </c>
      <c r="G37" s="14"/>
      <c r="H37" s="13"/>
      <c r="I37" s="13"/>
      <c r="J37" s="13"/>
      <c r="M37">
        <f>D37+E37+F37+G37+H37</f>
        <v>248</v>
      </c>
      <c r="N37">
        <f>D37*0.17+E37*0.17+F37*0.17+G37*0.17+H37*0.17</f>
        <v>42.160000000000004</v>
      </c>
      <c r="O37">
        <f>I37*0.15</f>
        <v>0</v>
      </c>
      <c r="P37">
        <f>ROUND(N37+O37,0)</f>
        <v>42</v>
      </c>
    </row>
  </sheetData>
  <sheetProtection algorithmName="SHA-512" hashValue="qElrtI70ohvUlFxirsbu6lMEd4+krFzJsZrW/K69kda5NB/LXLQgRsnekO/9MYVLOwlOTcNb8nyi9LhEVR0bfA==" saltValue="WKRYt3N4SkgM9GmnHfFLVQ==" spinCount="100000" sheet="1" objects="1" scenarios="1"/>
  <dataValidations count="35">
    <dataValidation type="whole" allowBlank="1" showInputMessage="1" showErrorMessage="1" errorTitle="Valor fuera de rango" error="Ingrese un valor correcto" sqref="G3" xr:uid="{D0C8E58B-C516-4F40-AE95-0E77490FB6F1}">
      <formula1>0</formula1>
      <formula2>100</formula2>
    </dataValidation>
    <dataValidation type="whole" allowBlank="1" showInputMessage="1" showErrorMessage="1" errorTitle="Valor fuera de rango" error="Ingrese un valor correcto" sqref="G4" xr:uid="{BBFCD7CA-714C-4A78-B4B5-3A5AD00DB079}">
      <formula1>0</formula1>
      <formula2>100</formula2>
    </dataValidation>
    <dataValidation type="whole" allowBlank="1" showInputMessage="1" showErrorMessage="1" errorTitle="Valor fuera de rango" error="Ingrese un valor correcto" sqref="G5" xr:uid="{334D3B94-7727-4E2C-A8D4-634E291EF00B}">
      <formula1>0</formula1>
      <formula2>100</formula2>
    </dataValidation>
    <dataValidation type="whole" allowBlank="1" showInputMessage="1" showErrorMessage="1" errorTitle="Valor fuera de rango" error="Ingrese un valor correcto" sqref="G6" xr:uid="{6819AE4E-C624-4DAC-B39D-7E384EC72A3E}">
      <formula1>0</formula1>
      <formula2>100</formula2>
    </dataValidation>
    <dataValidation type="whole" allowBlank="1" showInputMessage="1" showErrorMessage="1" errorTitle="Valor fuera de rango" error="Ingrese un valor correcto" sqref="G7" xr:uid="{09F9F418-363A-4C4D-9FD1-A152264233D5}">
      <formula1>0</formula1>
      <formula2>100</formula2>
    </dataValidation>
    <dataValidation type="whole" allowBlank="1" showInputMessage="1" showErrorMessage="1" errorTitle="Valor fuera de rango" error="Ingrese un valor correcto" sqref="G8" xr:uid="{9318C9B8-D37B-4442-BBFC-223B8BB5B595}">
      <formula1>0</formula1>
      <formula2>100</formula2>
    </dataValidation>
    <dataValidation type="whole" allowBlank="1" showInputMessage="1" showErrorMessage="1" errorTitle="Valor fuera de rango" error="Ingrese un valor correcto" sqref="G9" xr:uid="{0B0F99CC-43E9-48BC-B8F1-211B2C9A5C46}">
      <formula1>0</formula1>
      <formula2>100</formula2>
    </dataValidation>
    <dataValidation type="whole" allowBlank="1" showInputMessage="1" showErrorMessage="1" errorTitle="Valor fuera de rango" error="Ingrese un valor correcto" sqref="G10" xr:uid="{55EBB1EB-3F37-49C4-ABFF-5F8BC4982B07}">
      <formula1>0</formula1>
      <formula2>100</formula2>
    </dataValidation>
    <dataValidation type="whole" allowBlank="1" showInputMessage="1" showErrorMessage="1" errorTitle="Valor fuera de rango" error="Ingrese un valor correcto" sqref="G11" xr:uid="{12405D5F-858B-4E3E-8156-DC93AAED0B37}">
      <formula1>0</formula1>
      <formula2>100</formula2>
    </dataValidation>
    <dataValidation type="whole" allowBlank="1" showInputMessage="1" showErrorMessage="1" errorTitle="Valor fuera de rango" error="Ingrese un valor correcto" sqref="G12" xr:uid="{B73C5313-4310-40FE-9EF2-DF7B82EC43E2}">
      <formula1>0</formula1>
      <formula2>100</formula2>
    </dataValidation>
    <dataValidation type="whole" allowBlank="1" showInputMessage="1" showErrorMessage="1" errorTitle="Valor fuera de rango" error="Ingrese un valor correcto" sqref="G13" xr:uid="{0F7EE57E-D8C3-47CC-99CB-BCA6976D439E}">
      <formula1>0</formula1>
      <formula2>100</formula2>
    </dataValidation>
    <dataValidation type="whole" allowBlank="1" showInputMessage="1" showErrorMessage="1" errorTitle="Valor fuera de rango" error="Ingrese un valor correcto" sqref="G14" xr:uid="{3BC9BBBC-9375-4376-AFB2-9988B086F0FA}">
      <formula1>0</formula1>
      <formula2>100</formula2>
    </dataValidation>
    <dataValidation type="whole" allowBlank="1" showInputMessage="1" showErrorMessage="1" errorTitle="Valor fuera de rango" error="Ingrese un valor correcto" sqref="G15" xr:uid="{175776E2-E1CE-4301-B94B-677E4C924897}">
      <formula1>0</formula1>
      <formula2>100</formula2>
    </dataValidation>
    <dataValidation type="whole" allowBlank="1" showInputMessage="1" showErrorMessage="1" errorTitle="Valor fuera de rango" error="Ingrese un valor correcto" sqref="G16" xr:uid="{0D5215A1-A2AA-454A-B532-4BC668A29E9E}">
      <formula1>0</formula1>
      <formula2>100</formula2>
    </dataValidation>
    <dataValidation type="whole" allowBlank="1" showInputMessage="1" showErrorMessage="1" errorTitle="Valor fuera de rango" error="Ingrese un valor correcto" sqref="G17" xr:uid="{B4D44DF9-1555-4447-94E2-015EE1E462E8}">
      <formula1>0</formula1>
      <formula2>100</formula2>
    </dataValidation>
    <dataValidation type="whole" allowBlank="1" showInputMessage="1" showErrorMessage="1" errorTitle="Valor fuera de rango" error="Ingrese un valor correcto" sqref="G18" xr:uid="{906E03E8-F92D-4579-8F20-1A84589C36C6}">
      <formula1>0</formula1>
      <formula2>100</formula2>
    </dataValidation>
    <dataValidation type="whole" allowBlank="1" showInputMessage="1" showErrorMessage="1" errorTitle="Valor fuera de rango" error="Ingrese un valor correcto" sqref="G19" xr:uid="{9B41AC28-38C7-4130-BAAD-14646339A37E}">
      <formula1>0</formula1>
      <formula2>100</formula2>
    </dataValidation>
    <dataValidation type="whole" allowBlank="1" showInputMessage="1" showErrorMessage="1" errorTitle="Valor fuera de rango" error="Ingrese un valor correcto" sqref="G20" xr:uid="{DBB20297-404F-4CA4-AA1C-84D2D41F365E}">
      <formula1>0</formula1>
      <formula2>100</formula2>
    </dataValidation>
    <dataValidation type="whole" allowBlank="1" showInputMessage="1" showErrorMessage="1" errorTitle="Valor fuera de rango" error="Ingrese un valor correcto" sqref="G21" xr:uid="{69EA9FC7-1A82-43C6-A895-E9FDFF6E3591}">
      <formula1>0</formula1>
      <formula2>100</formula2>
    </dataValidation>
    <dataValidation type="whole" allowBlank="1" showInputMessage="1" showErrorMessage="1" errorTitle="Valor fuera de rango" error="Ingrese un valor correcto" sqref="G22" xr:uid="{16CD50B1-5583-44D2-AD64-CB0F36BD4FA6}">
      <formula1>0</formula1>
      <formula2>100</formula2>
    </dataValidation>
    <dataValidation type="whole" allowBlank="1" showInputMessage="1" showErrorMessage="1" errorTitle="Valor fuera de rango" error="Ingrese un valor correcto" sqref="G23" xr:uid="{0ACFFC2F-F06D-4F52-A375-1D6D05F5A9DE}">
      <formula1>0</formula1>
      <formula2>100</formula2>
    </dataValidation>
    <dataValidation type="whole" allowBlank="1" showInputMessage="1" showErrorMessage="1" errorTitle="Valor fuera de rango" error="Ingrese un valor correcto" sqref="G24" xr:uid="{212F0074-B4BE-40D0-9ADC-255213885F27}">
      <formula1>0</formula1>
      <formula2>100</formula2>
    </dataValidation>
    <dataValidation type="whole" allowBlank="1" showInputMessage="1" showErrorMessage="1" errorTitle="Valor fuera de rango" error="Ingrese un valor correcto" sqref="G25" xr:uid="{CD0FD39A-548A-4FCE-B4B8-AB32C1D3ADB0}">
      <formula1>0</formula1>
      <formula2>100</formula2>
    </dataValidation>
    <dataValidation type="whole" allowBlank="1" showInputMessage="1" showErrorMessage="1" errorTitle="Valor fuera de rango" error="Ingrese un valor correcto" sqref="G26" xr:uid="{EA245744-8C54-49F9-BBB3-752CC9A2761A}">
      <formula1>0</formula1>
      <formula2>100</formula2>
    </dataValidation>
    <dataValidation type="whole" allowBlank="1" showInputMessage="1" showErrorMessage="1" errorTitle="Valor fuera de rango" error="Ingrese un valor correcto" sqref="G27" xr:uid="{3309A707-3690-42E9-BADE-B4929BE727C7}">
      <formula1>0</formula1>
      <formula2>100</formula2>
    </dataValidation>
    <dataValidation type="whole" allowBlank="1" showInputMessage="1" showErrorMessage="1" errorTitle="Valor fuera de rango" error="Ingrese un valor correcto" sqref="G28" xr:uid="{B0931BE7-D4B4-4F45-9E5B-A115E7631F09}">
      <formula1>0</formula1>
      <formula2>100</formula2>
    </dataValidation>
    <dataValidation type="whole" allowBlank="1" showInputMessage="1" showErrorMessage="1" errorTitle="Valor fuera de rango" error="Ingrese un valor correcto" sqref="G29" xr:uid="{8C2D2455-8200-472E-8C50-32560C88F5A9}">
      <formula1>0</formula1>
      <formula2>100</formula2>
    </dataValidation>
    <dataValidation type="whole" allowBlank="1" showInputMessage="1" showErrorMessage="1" errorTitle="Valor fuera de rango" error="Ingrese un valor correcto" sqref="G30" xr:uid="{781363BA-270F-4E60-A292-2A83B7BE999A}">
      <formula1>0</formula1>
      <formula2>100</formula2>
    </dataValidation>
    <dataValidation type="whole" allowBlank="1" showInputMessage="1" showErrorMessage="1" errorTitle="Valor fuera de rango" error="Ingrese un valor correcto" sqref="G31" xr:uid="{5F0BEDC2-F743-4BB0-9EF3-11428CD5064A}">
      <formula1>0</formula1>
      <formula2>100</formula2>
    </dataValidation>
    <dataValidation type="whole" allowBlank="1" showInputMessage="1" showErrorMessage="1" errorTitle="Valor fuera de rango" error="Ingrese un valor correcto" sqref="G32" xr:uid="{FA548F06-3F06-486F-AB28-4EDB18D92A0A}">
      <formula1>0</formula1>
      <formula2>100</formula2>
    </dataValidation>
    <dataValidation type="whole" allowBlank="1" showInputMessage="1" showErrorMessage="1" errorTitle="Valor fuera de rango" error="Ingrese un valor correcto" sqref="G33" xr:uid="{819F693A-2B10-4348-B8F6-62067C2EE841}">
      <formula1>0</formula1>
      <formula2>100</formula2>
    </dataValidation>
    <dataValidation type="whole" allowBlank="1" showInputMessage="1" showErrorMessage="1" errorTitle="Valor fuera de rango" error="Ingrese un valor correcto" sqref="G34" xr:uid="{0526C665-2A10-4834-BEAC-1A16629DAB14}">
      <formula1>0</formula1>
      <formula2>100</formula2>
    </dataValidation>
    <dataValidation type="whole" allowBlank="1" showInputMessage="1" showErrorMessage="1" errorTitle="Valor fuera de rango" error="Ingrese un valor correcto" sqref="G35" xr:uid="{0529E9B3-3EE1-455B-AA4A-B1E4F3F746CD}">
      <formula1>0</formula1>
      <formula2>100</formula2>
    </dataValidation>
    <dataValidation type="whole" allowBlank="1" showInputMessage="1" showErrorMessage="1" errorTitle="Valor fuera de rango" error="Ingrese un valor correcto" sqref="G36" xr:uid="{2033F8CE-CAF1-4AAC-AEE4-88BF195C8613}">
      <formula1>0</formula1>
      <formula2>100</formula2>
    </dataValidation>
    <dataValidation type="whole" allowBlank="1" showInputMessage="1" showErrorMessage="1" errorTitle="Valor fuera de rango" error="Ingrese un valor correcto" sqref="G37" xr:uid="{D8D8239F-8071-48CB-81A6-192638F4C180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795A-38B4-45F1-88F1-22E5EB4271C1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412</v>
      </c>
      <c r="C1" s="1" t="s">
        <v>413</v>
      </c>
      <c r="D1" s="5" t="s">
        <v>475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415</v>
      </c>
      <c r="B3" s="11">
        <v>1</v>
      </c>
      <c r="C3" s="12" t="s">
        <v>416</v>
      </c>
      <c r="D3" s="13">
        <v>96</v>
      </c>
      <c r="E3" s="13">
        <v>99</v>
      </c>
      <c r="F3" s="13">
        <v>100</v>
      </c>
      <c r="G3" s="14"/>
      <c r="H3" s="13"/>
      <c r="I3" s="13"/>
      <c r="J3" s="13"/>
      <c r="M3">
        <f>D3+E3+F3+G3+H3</f>
        <v>295</v>
      </c>
      <c r="N3">
        <f>D3*0.17+E3*0.17+F3*0.17+G3*0.17+H3*0.17</f>
        <v>50.150000000000006</v>
      </c>
      <c r="O3">
        <f>I3*0.15</f>
        <v>0</v>
      </c>
      <c r="P3">
        <f>ROUND(N3+O3,0)</f>
        <v>50</v>
      </c>
    </row>
    <row r="4" spans="1:16" x14ac:dyDescent="0.25">
      <c r="A4" s="11" t="s">
        <v>417</v>
      </c>
      <c r="B4" s="11">
        <v>2</v>
      </c>
      <c r="C4" s="12" t="s">
        <v>418</v>
      </c>
      <c r="D4" s="13">
        <v>96</v>
      </c>
      <c r="E4" s="13">
        <v>81</v>
      </c>
      <c r="F4" s="13">
        <v>75</v>
      </c>
      <c r="G4" s="14"/>
      <c r="H4" s="13"/>
      <c r="I4" s="13"/>
      <c r="J4" s="13"/>
      <c r="M4">
        <f>D4+E4+F4+G4+H4</f>
        <v>252</v>
      </c>
      <c r="N4">
        <f>D4*0.17+E4*0.17+F4*0.17+G4*0.17+H4*0.17</f>
        <v>42.84</v>
      </c>
      <c r="O4">
        <f>I4*0.15</f>
        <v>0</v>
      </c>
      <c r="P4">
        <f>ROUND(N4+O4,0)</f>
        <v>43</v>
      </c>
    </row>
    <row r="5" spans="1:16" x14ac:dyDescent="0.25">
      <c r="A5" s="11" t="s">
        <v>419</v>
      </c>
      <c r="B5" s="11">
        <v>3</v>
      </c>
      <c r="C5" s="12" t="s">
        <v>420</v>
      </c>
      <c r="D5" s="13">
        <v>88</v>
      </c>
      <c r="E5" s="13">
        <v>74</v>
      </c>
      <c r="F5" s="13">
        <v>72</v>
      </c>
      <c r="G5" s="14"/>
      <c r="H5" s="13"/>
      <c r="I5" s="13"/>
      <c r="J5" s="13"/>
      <c r="M5">
        <f>D5+E5+F5+G5+H5</f>
        <v>234</v>
      </c>
      <c r="N5">
        <f>D5*0.17+E5*0.17+F5*0.17+G5*0.17+H5*0.17</f>
        <v>39.78</v>
      </c>
      <c r="O5">
        <f>I5*0.15</f>
        <v>0</v>
      </c>
      <c r="P5">
        <f>ROUND(N5+O5,0)</f>
        <v>40</v>
      </c>
    </row>
    <row r="6" spans="1:16" x14ac:dyDescent="0.25">
      <c r="A6" s="11" t="s">
        <v>421</v>
      </c>
      <c r="B6" s="11">
        <v>4</v>
      </c>
      <c r="C6" s="12" t="s">
        <v>422</v>
      </c>
      <c r="D6" s="13">
        <v>95</v>
      </c>
      <c r="E6" s="13">
        <v>99</v>
      </c>
      <c r="F6" s="13">
        <v>94</v>
      </c>
      <c r="G6" s="14"/>
      <c r="H6" s="13"/>
      <c r="I6" s="13"/>
      <c r="J6" s="13"/>
      <c r="M6">
        <f>D6+E6+F6+G6+H6</f>
        <v>288</v>
      </c>
      <c r="N6">
        <f>D6*0.17+E6*0.17+F6*0.17+G6*0.17+H6*0.17</f>
        <v>48.960000000000008</v>
      </c>
      <c r="O6">
        <f>I6*0.15</f>
        <v>0</v>
      </c>
      <c r="P6">
        <f>ROUND(N6+O6,0)</f>
        <v>49</v>
      </c>
    </row>
    <row r="7" spans="1:16" x14ac:dyDescent="0.25">
      <c r="A7" s="11" t="s">
        <v>423</v>
      </c>
      <c r="B7" s="11">
        <v>5</v>
      </c>
      <c r="C7" s="12" t="s">
        <v>424</v>
      </c>
      <c r="D7" s="13">
        <v>88</v>
      </c>
      <c r="E7" s="13">
        <v>80</v>
      </c>
      <c r="F7" s="13">
        <v>81</v>
      </c>
      <c r="G7" s="14"/>
      <c r="H7" s="13"/>
      <c r="I7" s="13"/>
      <c r="J7" s="13"/>
      <c r="M7">
        <f>D7+E7+F7+G7+H7</f>
        <v>249</v>
      </c>
      <c r="N7">
        <f>D7*0.17+E7*0.17+F7*0.17+G7*0.17+H7*0.17</f>
        <v>42.330000000000005</v>
      </c>
      <c r="O7">
        <f>I7*0.15</f>
        <v>0</v>
      </c>
      <c r="P7">
        <f>ROUND(N7+O7,0)</f>
        <v>42</v>
      </c>
    </row>
    <row r="8" spans="1:16" x14ac:dyDescent="0.25">
      <c r="A8" s="11" t="s">
        <v>425</v>
      </c>
      <c r="B8" s="11">
        <v>6</v>
      </c>
      <c r="C8" s="12" t="s">
        <v>426</v>
      </c>
      <c r="D8" s="13">
        <v>90</v>
      </c>
      <c r="E8" s="13">
        <v>98</v>
      </c>
      <c r="F8" s="13">
        <v>99</v>
      </c>
      <c r="G8" s="14"/>
      <c r="H8" s="13"/>
      <c r="I8" s="13"/>
      <c r="J8" s="13"/>
      <c r="M8">
        <f>D8+E8+F8+G8+H8</f>
        <v>287</v>
      </c>
      <c r="N8">
        <f>D8*0.17+E8*0.17+F8*0.17+G8*0.17+H8*0.17</f>
        <v>48.790000000000006</v>
      </c>
      <c r="O8">
        <f>I8*0.15</f>
        <v>0</v>
      </c>
      <c r="P8">
        <f>ROUND(N8+O8,0)</f>
        <v>49</v>
      </c>
    </row>
    <row r="9" spans="1:16" x14ac:dyDescent="0.25">
      <c r="A9" s="11" t="s">
        <v>427</v>
      </c>
      <c r="B9" s="11">
        <v>7</v>
      </c>
      <c r="C9" s="12" t="s">
        <v>428</v>
      </c>
      <c r="D9" s="13">
        <v>77</v>
      </c>
      <c r="E9" s="13">
        <v>76</v>
      </c>
      <c r="F9" s="13">
        <v>80</v>
      </c>
      <c r="G9" s="14"/>
      <c r="H9" s="13"/>
      <c r="I9" s="13"/>
      <c r="J9" s="13"/>
      <c r="M9">
        <f>D9+E9+F9+G9+H9</f>
        <v>233</v>
      </c>
      <c r="N9">
        <f>D9*0.17+E9*0.17+F9*0.17+G9*0.17+H9*0.17</f>
        <v>39.610000000000007</v>
      </c>
      <c r="O9">
        <f>I9*0.15</f>
        <v>0</v>
      </c>
      <c r="P9">
        <f>ROUND(N9+O9,0)</f>
        <v>40</v>
      </c>
    </row>
    <row r="10" spans="1:16" x14ac:dyDescent="0.25">
      <c r="A10" s="11" t="s">
        <v>429</v>
      </c>
      <c r="B10" s="11">
        <v>8</v>
      </c>
      <c r="C10" s="12" t="s">
        <v>430</v>
      </c>
      <c r="D10" s="13">
        <v>95</v>
      </c>
      <c r="E10" s="13">
        <v>86</v>
      </c>
      <c r="F10" s="13">
        <v>80</v>
      </c>
      <c r="G10" s="14"/>
      <c r="H10" s="13"/>
      <c r="I10" s="13"/>
      <c r="J10" s="13"/>
      <c r="M10">
        <f>D10+E10+F10+G10+H10</f>
        <v>261</v>
      </c>
      <c r="N10">
        <f>D10*0.17+E10*0.17+F10*0.17+G10*0.17+H10*0.17</f>
        <v>44.370000000000005</v>
      </c>
      <c r="O10">
        <f>I10*0.15</f>
        <v>0</v>
      </c>
      <c r="P10">
        <f>ROUND(N10+O10,0)</f>
        <v>44</v>
      </c>
    </row>
    <row r="11" spans="1:16" x14ac:dyDescent="0.25">
      <c r="A11" s="11" t="s">
        <v>431</v>
      </c>
      <c r="B11" s="11">
        <v>9</v>
      </c>
      <c r="C11" s="12" t="s">
        <v>432</v>
      </c>
      <c r="D11" s="13">
        <v>89</v>
      </c>
      <c r="E11" s="13">
        <v>81</v>
      </c>
      <c r="F11" s="13">
        <v>67</v>
      </c>
      <c r="G11" s="14"/>
      <c r="H11" s="13"/>
      <c r="I11" s="13"/>
      <c r="J11" s="13"/>
      <c r="M11">
        <f>D11+E11+F11+G11+H11</f>
        <v>237</v>
      </c>
      <c r="N11">
        <f>D11*0.17+E11*0.17+F11*0.17+G11*0.17+H11*0.17</f>
        <v>40.290000000000006</v>
      </c>
      <c r="O11">
        <f>I11*0.15</f>
        <v>0</v>
      </c>
      <c r="P11">
        <f>ROUND(N11+O11,0)</f>
        <v>40</v>
      </c>
    </row>
    <row r="12" spans="1:16" x14ac:dyDescent="0.25">
      <c r="A12" s="11" t="s">
        <v>433</v>
      </c>
      <c r="B12" s="11">
        <v>10</v>
      </c>
      <c r="C12" s="12" t="s">
        <v>434</v>
      </c>
      <c r="D12" s="13">
        <v>94</v>
      </c>
      <c r="E12" s="13">
        <v>94</v>
      </c>
      <c r="F12" s="13">
        <v>87</v>
      </c>
      <c r="G12" s="14"/>
      <c r="H12" s="13"/>
      <c r="I12" s="13"/>
      <c r="J12" s="13"/>
      <c r="M12">
        <f>D12+E12+F12+G12+H12</f>
        <v>275</v>
      </c>
      <c r="N12">
        <f>D12*0.17+E12*0.17+F12*0.17+G12*0.17+H12*0.17</f>
        <v>46.75</v>
      </c>
      <c r="O12">
        <f>I12*0.15</f>
        <v>0</v>
      </c>
      <c r="P12">
        <f>ROUND(N12+O12,0)</f>
        <v>47</v>
      </c>
    </row>
    <row r="13" spans="1:16" x14ac:dyDescent="0.25">
      <c r="A13" s="11" t="s">
        <v>435</v>
      </c>
      <c r="B13" s="11">
        <v>11</v>
      </c>
      <c r="C13" s="12" t="s">
        <v>436</v>
      </c>
      <c r="D13" s="13">
        <v>97</v>
      </c>
      <c r="E13" s="13">
        <v>89</v>
      </c>
      <c r="F13" s="13">
        <v>100</v>
      </c>
      <c r="G13" s="14"/>
      <c r="H13" s="13"/>
      <c r="I13" s="13"/>
      <c r="J13" s="13"/>
      <c r="M13">
        <f>D13+E13+F13+G13+H13</f>
        <v>286</v>
      </c>
      <c r="N13">
        <f>D13*0.17+E13*0.17+F13*0.17+G13*0.17+H13*0.17</f>
        <v>48.620000000000005</v>
      </c>
      <c r="O13">
        <f>I13*0.15</f>
        <v>0</v>
      </c>
      <c r="P13">
        <f>ROUND(N13+O13,0)</f>
        <v>49</v>
      </c>
    </row>
    <row r="14" spans="1:16" x14ac:dyDescent="0.25">
      <c r="A14" s="11" t="s">
        <v>437</v>
      </c>
      <c r="B14" s="11">
        <v>12</v>
      </c>
      <c r="C14" s="12" t="s">
        <v>438</v>
      </c>
      <c r="D14" s="13">
        <v>98</v>
      </c>
      <c r="E14" s="13">
        <v>88</v>
      </c>
      <c r="F14" s="13">
        <v>95</v>
      </c>
      <c r="G14" s="14"/>
      <c r="H14" s="13"/>
      <c r="I14" s="13"/>
      <c r="J14" s="13"/>
      <c r="M14">
        <f>D14+E14+F14+G14+H14</f>
        <v>281</v>
      </c>
      <c r="N14">
        <f>D14*0.17+E14*0.17+F14*0.17+G14*0.17+H14*0.17</f>
        <v>47.77</v>
      </c>
      <c r="O14">
        <f>I14*0.15</f>
        <v>0</v>
      </c>
      <c r="P14">
        <f>ROUND(N14+O14,0)</f>
        <v>48</v>
      </c>
    </row>
    <row r="15" spans="1:16" x14ac:dyDescent="0.25">
      <c r="A15" s="11" t="s">
        <v>439</v>
      </c>
      <c r="B15" s="11">
        <v>13</v>
      </c>
      <c r="C15" s="12" t="s">
        <v>440</v>
      </c>
      <c r="D15" s="13">
        <v>85</v>
      </c>
      <c r="E15" s="13">
        <v>78</v>
      </c>
      <c r="F15" s="13">
        <v>94</v>
      </c>
      <c r="G15" s="14"/>
      <c r="H15" s="13"/>
      <c r="I15" s="13"/>
      <c r="J15" s="13"/>
      <c r="M15">
        <f>D15+E15+F15+G15+H15</f>
        <v>257</v>
      </c>
      <c r="N15">
        <f>D15*0.17+E15*0.17+F15*0.17+G15*0.17+H15*0.17</f>
        <v>43.69</v>
      </c>
      <c r="O15">
        <f>I15*0.15</f>
        <v>0</v>
      </c>
      <c r="P15">
        <f>ROUND(N15+O15,0)</f>
        <v>44</v>
      </c>
    </row>
    <row r="16" spans="1:16" x14ac:dyDescent="0.25">
      <c r="A16" s="11" t="s">
        <v>441</v>
      </c>
      <c r="B16" s="11">
        <v>14</v>
      </c>
      <c r="C16" s="12" t="s">
        <v>442</v>
      </c>
      <c r="D16" s="13">
        <v>92</v>
      </c>
      <c r="E16" s="13">
        <v>99</v>
      </c>
      <c r="F16" s="13">
        <v>100</v>
      </c>
      <c r="G16" s="14"/>
      <c r="H16" s="13"/>
      <c r="I16" s="13"/>
      <c r="J16" s="13"/>
      <c r="M16">
        <f>D16+E16+F16+G16+H16</f>
        <v>291</v>
      </c>
      <c r="N16">
        <f>D16*0.17+E16*0.17+F16*0.17+G16*0.17+H16*0.17</f>
        <v>49.47</v>
      </c>
      <c r="O16">
        <f>I16*0.15</f>
        <v>0</v>
      </c>
      <c r="P16">
        <f>ROUND(N16+O16,0)</f>
        <v>49</v>
      </c>
    </row>
    <row r="17" spans="1:16" x14ac:dyDescent="0.25">
      <c r="A17" s="11" t="s">
        <v>443</v>
      </c>
      <c r="B17" s="11">
        <v>15</v>
      </c>
      <c r="C17" s="12" t="s">
        <v>444</v>
      </c>
      <c r="D17" s="13">
        <v>88</v>
      </c>
      <c r="E17" s="13">
        <v>85</v>
      </c>
      <c r="F17" s="13">
        <v>93</v>
      </c>
      <c r="G17" s="14"/>
      <c r="H17" s="13"/>
      <c r="I17" s="13"/>
      <c r="J17" s="13"/>
      <c r="M17">
        <f>D17+E17+F17+G17+H17</f>
        <v>266</v>
      </c>
      <c r="N17">
        <f>D17*0.17+E17*0.17+F17*0.17+G17*0.17+H17*0.17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1" t="s">
        <v>445</v>
      </c>
      <c r="B18" s="11">
        <v>16</v>
      </c>
      <c r="C18" s="12" t="s">
        <v>446</v>
      </c>
      <c r="D18" s="13">
        <v>88</v>
      </c>
      <c r="E18" s="13">
        <v>78</v>
      </c>
      <c r="F18" s="13">
        <v>63</v>
      </c>
      <c r="G18" s="14"/>
      <c r="H18" s="13"/>
      <c r="I18" s="13"/>
      <c r="J18" s="13"/>
      <c r="M18">
        <f>D18+E18+F18+G18+H18</f>
        <v>229</v>
      </c>
      <c r="N18">
        <f>D18*0.17+E18*0.17+F18*0.17+G18*0.17+H18*0.17</f>
        <v>38.930000000000007</v>
      </c>
      <c r="O18">
        <f>I18*0.15</f>
        <v>0</v>
      </c>
      <c r="P18">
        <f>ROUND(N18+O18,0)</f>
        <v>39</v>
      </c>
    </row>
    <row r="19" spans="1:16" x14ac:dyDescent="0.25">
      <c r="A19" s="11" t="s">
        <v>447</v>
      </c>
      <c r="B19" s="11">
        <v>17</v>
      </c>
      <c r="C19" s="12" t="s">
        <v>448</v>
      </c>
      <c r="D19" s="13">
        <v>93</v>
      </c>
      <c r="E19" s="13">
        <v>84</v>
      </c>
      <c r="F19" s="13">
        <v>80</v>
      </c>
      <c r="G19" s="14"/>
      <c r="H19" s="13"/>
      <c r="I19" s="13"/>
      <c r="J19" s="13"/>
      <c r="M19">
        <f>D19+E19+F19+G19+H19</f>
        <v>257</v>
      </c>
      <c r="N19">
        <f>D19*0.17+E19*0.17+F19*0.17+G19*0.17+H19*0.17</f>
        <v>43.690000000000005</v>
      </c>
      <c r="O19">
        <f>I19*0.15</f>
        <v>0</v>
      </c>
      <c r="P19">
        <f>ROUND(N19+O19,0)</f>
        <v>44</v>
      </c>
    </row>
    <row r="20" spans="1:16" x14ac:dyDescent="0.25">
      <c r="A20" s="11" t="s">
        <v>449</v>
      </c>
      <c r="B20" s="11">
        <v>18</v>
      </c>
      <c r="C20" s="12" t="s">
        <v>450</v>
      </c>
      <c r="D20" s="13">
        <v>78</v>
      </c>
      <c r="E20" s="13">
        <v>71</v>
      </c>
      <c r="F20" s="13">
        <v>61</v>
      </c>
      <c r="G20" s="14"/>
      <c r="H20" s="13"/>
      <c r="I20" s="13"/>
      <c r="J20" s="13"/>
      <c r="M20">
        <f>D20+E20+F20+G20+H20</f>
        <v>210</v>
      </c>
      <c r="N20">
        <f>D20*0.17+E20*0.17+F20*0.17+G20*0.17+H20*0.17</f>
        <v>35.700000000000003</v>
      </c>
      <c r="O20">
        <f>I20*0.15</f>
        <v>0</v>
      </c>
      <c r="P20">
        <f>ROUND(N20+O20,0)</f>
        <v>36</v>
      </c>
    </row>
    <row r="21" spans="1:16" x14ac:dyDescent="0.25">
      <c r="A21" s="11" t="s">
        <v>451</v>
      </c>
      <c r="B21" s="11">
        <v>19</v>
      </c>
      <c r="C21" s="12" t="s">
        <v>452</v>
      </c>
      <c r="D21" s="13">
        <v>97</v>
      </c>
      <c r="E21" s="13">
        <v>88</v>
      </c>
      <c r="F21" s="13">
        <v>94</v>
      </c>
      <c r="G21" s="14"/>
      <c r="H21" s="13"/>
      <c r="I21" s="13"/>
      <c r="J21" s="13"/>
      <c r="M21">
        <f>D21+E21+F21+G21+H21</f>
        <v>279</v>
      </c>
      <c r="N21">
        <f>D21*0.17+E21*0.17+F21*0.17+G21*0.17+H21*0.17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1" t="s">
        <v>453</v>
      </c>
      <c r="B22" s="11">
        <v>20</v>
      </c>
      <c r="C22" s="12" t="s">
        <v>454</v>
      </c>
      <c r="D22" s="13">
        <v>83</v>
      </c>
      <c r="E22" s="13">
        <v>66</v>
      </c>
      <c r="F22" s="13">
        <v>72</v>
      </c>
      <c r="G22" s="14"/>
      <c r="H22" s="13"/>
      <c r="I22" s="13"/>
      <c r="J22" s="13"/>
      <c r="M22">
        <f>D22+E22+F22+G22+H22</f>
        <v>221</v>
      </c>
      <c r="N22">
        <f>D22*0.17+E22*0.17+F22*0.17+G22*0.17+H22*0.17</f>
        <v>37.57</v>
      </c>
      <c r="O22">
        <f>I22*0.15</f>
        <v>0</v>
      </c>
      <c r="P22">
        <f>ROUND(N22+O22,0)</f>
        <v>38</v>
      </c>
    </row>
    <row r="23" spans="1:16" x14ac:dyDescent="0.25">
      <c r="A23" s="11" t="s">
        <v>455</v>
      </c>
      <c r="B23" s="11">
        <v>21</v>
      </c>
      <c r="C23" s="12" t="s">
        <v>456</v>
      </c>
      <c r="D23" s="13">
        <v>87</v>
      </c>
      <c r="E23" s="13">
        <v>88</v>
      </c>
      <c r="F23" s="13">
        <v>82</v>
      </c>
      <c r="G23" s="14"/>
      <c r="H23" s="13"/>
      <c r="I23" s="13"/>
      <c r="J23" s="13"/>
      <c r="M23">
        <f>D23+E23+F23+G23+H23</f>
        <v>257</v>
      </c>
      <c r="N23">
        <f>D23*0.17+E23*0.17+F23*0.17+G23*0.17+H23*0.17</f>
        <v>43.69</v>
      </c>
      <c r="O23">
        <f>I23*0.15</f>
        <v>0</v>
      </c>
      <c r="P23">
        <f>ROUND(N23+O23,0)</f>
        <v>44</v>
      </c>
    </row>
    <row r="24" spans="1:16" x14ac:dyDescent="0.25">
      <c r="A24" s="11" t="s">
        <v>457</v>
      </c>
      <c r="B24" s="11">
        <v>22</v>
      </c>
      <c r="C24" s="12" t="s">
        <v>458</v>
      </c>
      <c r="D24" s="13">
        <v>99</v>
      </c>
      <c r="E24" s="13">
        <v>99</v>
      </c>
      <c r="F24" s="13">
        <v>100</v>
      </c>
      <c r="G24" s="14"/>
      <c r="H24" s="13"/>
      <c r="I24" s="13"/>
      <c r="J24" s="13"/>
      <c r="M24">
        <f>D24+E24+F24+G24+H24</f>
        <v>298</v>
      </c>
      <c r="N24">
        <f>D24*0.17+E24*0.17+F24*0.17+G24*0.17+H24*0.17</f>
        <v>50.660000000000004</v>
      </c>
      <c r="O24">
        <f>I24*0.15</f>
        <v>0</v>
      </c>
      <c r="P24">
        <f>ROUND(N24+O24,0)</f>
        <v>51</v>
      </c>
    </row>
    <row r="25" spans="1:16" x14ac:dyDescent="0.25">
      <c r="A25" s="11" t="s">
        <v>459</v>
      </c>
      <c r="B25" s="11">
        <v>23</v>
      </c>
      <c r="C25" s="12" t="s">
        <v>460</v>
      </c>
      <c r="D25" s="13">
        <v>92</v>
      </c>
      <c r="E25" s="13">
        <v>87</v>
      </c>
      <c r="F25" s="13">
        <v>82</v>
      </c>
      <c r="G25" s="14"/>
      <c r="H25" s="13"/>
      <c r="I25" s="13"/>
      <c r="J25" s="13"/>
      <c r="M25">
        <f>D25+E25+F25+G25+H25</f>
        <v>261</v>
      </c>
      <c r="N25">
        <f>D25*0.17+E25*0.17+F25*0.17+G25*0.17+H25*0.17</f>
        <v>44.370000000000005</v>
      </c>
      <c r="O25">
        <f>I25*0.15</f>
        <v>0</v>
      </c>
      <c r="P25">
        <f>ROUND(N25+O25,0)</f>
        <v>44</v>
      </c>
    </row>
    <row r="26" spans="1:16" x14ac:dyDescent="0.25">
      <c r="A26" s="11" t="s">
        <v>461</v>
      </c>
      <c r="B26" s="11">
        <v>24</v>
      </c>
      <c r="C26" s="12" t="s">
        <v>462</v>
      </c>
      <c r="D26" s="13">
        <v>84</v>
      </c>
      <c r="E26" s="13">
        <v>77</v>
      </c>
      <c r="F26" s="13">
        <v>80</v>
      </c>
      <c r="G26" s="14"/>
      <c r="H26" s="13"/>
      <c r="I26" s="13"/>
      <c r="J26" s="13"/>
      <c r="M26">
        <f>D26+E26+F26+G26+H26</f>
        <v>241</v>
      </c>
      <c r="N26">
        <f>D26*0.17+E26*0.17+F26*0.17+G26*0.17+H26*0.17</f>
        <v>40.970000000000006</v>
      </c>
      <c r="O26">
        <f>I26*0.15</f>
        <v>0</v>
      </c>
      <c r="P26">
        <f>ROUND(N26+O26,0)</f>
        <v>41</v>
      </c>
    </row>
    <row r="27" spans="1:16" x14ac:dyDescent="0.25">
      <c r="A27" s="11" t="s">
        <v>463</v>
      </c>
      <c r="B27" s="11">
        <v>25</v>
      </c>
      <c r="C27" s="12" t="s">
        <v>464</v>
      </c>
      <c r="D27" s="13">
        <v>96</v>
      </c>
      <c r="E27" s="13">
        <v>97</v>
      </c>
      <c r="F27" s="13">
        <v>100</v>
      </c>
      <c r="G27" s="14"/>
      <c r="H27" s="13"/>
      <c r="I27" s="13"/>
      <c r="J27" s="13"/>
      <c r="M27">
        <f>D27+E27+F27+G27+H27</f>
        <v>293</v>
      </c>
      <c r="N27">
        <f>D27*0.17+E27*0.17+F27*0.17+G27*0.17+H27*0.17</f>
        <v>49.81</v>
      </c>
      <c r="O27">
        <f>I27*0.15</f>
        <v>0</v>
      </c>
      <c r="P27">
        <f>ROUND(N27+O27,0)</f>
        <v>50</v>
      </c>
    </row>
    <row r="28" spans="1:16" x14ac:dyDescent="0.25">
      <c r="A28" s="11" t="s">
        <v>465</v>
      </c>
      <c r="B28" s="11">
        <v>26</v>
      </c>
      <c r="C28" s="12" t="s">
        <v>466</v>
      </c>
      <c r="D28" s="13">
        <v>91</v>
      </c>
      <c r="E28" s="13">
        <v>97</v>
      </c>
      <c r="F28" s="13">
        <v>94</v>
      </c>
      <c r="G28" s="14"/>
      <c r="H28" s="13"/>
      <c r="I28" s="13"/>
      <c r="J28" s="13"/>
      <c r="M28">
        <f>D28+E28+F28+G28+H28</f>
        <v>282</v>
      </c>
      <c r="N28">
        <f>D28*0.17+E28*0.17+F28*0.17+G28*0.17+H28*0.17</f>
        <v>47.94</v>
      </c>
      <c r="O28">
        <f>I28*0.15</f>
        <v>0</v>
      </c>
      <c r="P28">
        <f>ROUND(N28+O28,0)</f>
        <v>48</v>
      </c>
    </row>
    <row r="29" spans="1:16" x14ac:dyDescent="0.25">
      <c r="A29" s="11" t="s">
        <v>467</v>
      </c>
      <c r="B29" s="11">
        <v>27</v>
      </c>
      <c r="C29" s="12" t="s">
        <v>468</v>
      </c>
      <c r="D29" s="13">
        <v>86</v>
      </c>
      <c r="E29" s="13">
        <v>68</v>
      </c>
      <c r="F29" s="13">
        <v>73</v>
      </c>
      <c r="G29" s="14"/>
      <c r="H29" s="13"/>
      <c r="I29" s="13"/>
      <c r="J29" s="13"/>
      <c r="M29">
        <f>D29+E29+F29+G29+H29</f>
        <v>227</v>
      </c>
      <c r="N29">
        <f>D29*0.17+E29*0.17+F29*0.17+G29*0.17+H29*0.17</f>
        <v>38.590000000000003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469</v>
      </c>
      <c r="B30" s="11">
        <v>28</v>
      </c>
      <c r="C30" s="12" t="s">
        <v>470</v>
      </c>
      <c r="D30" s="13">
        <v>98</v>
      </c>
      <c r="E30" s="13">
        <v>83</v>
      </c>
      <c r="F30" s="13">
        <v>85</v>
      </c>
      <c r="G30" s="14"/>
      <c r="H30" s="13"/>
      <c r="I30" s="13"/>
      <c r="J30" s="13"/>
      <c r="M30">
        <f>D30+E30+F30+G30+H30</f>
        <v>266</v>
      </c>
      <c r="N30">
        <f>D30*0.17+E30*0.17+F30*0.17+G30*0.17+H30*0.17</f>
        <v>45.220000000000006</v>
      </c>
      <c r="O30">
        <f>I30*0.15</f>
        <v>0</v>
      </c>
      <c r="P30">
        <f>ROUND(N30+O30,0)</f>
        <v>45</v>
      </c>
    </row>
    <row r="31" spans="1:16" x14ac:dyDescent="0.25">
      <c r="A31" s="11" t="s">
        <v>471</v>
      </c>
      <c r="B31" s="11">
        <v>29</v>
      </c>
      <c r="C31" s="12" t="s">
        <v>472</v>
      </c>
      <c r="D31" s="13">
        <v>98</v>
      </c>
      <c r="E31" s="13">
        <v>99</v>
      </c>
      <c r="F31" s="13">
        <v>98</v>
      </c>
      <c r="G31" s="14"/>
      <c r="H31" s="13"/>
      <c r="I31" s="13"/>
      <c r="J31" s="13"/>
      <c r="M31">
        <f>D31+E31+F31+G31+H31</f>
        <v>295</v>
      </c>
      <c r="N31">
        <f>D31*0.17+E31*0.17+F31*0.17+G31*0.17+H31*0.17</f>
        <v>50.150000000000006</v>
      </c>
      <c r="O31">
        <f>I31*0.15</f>
        <v>0</v>
      </c>
      <c r="P31">
        <f>ROUND(N31+O31,0)</f>
        <v>50</v>
      </c>
    </row>
    <row r="32" spans="1:16" x14ac:dyDescent="0.25">
      <c r="A32" s="11" t="s">
        <v>473</v>
      </c>
      <c r="B32" s="11">
        <v>30</v>
      </c>
      <c r="C32" s="12" t="s">
        <v>474</v>
      </c>
      <c r="D32" s="13">
        <v>88</v>
      </c>
      <c r="E32" s="13">
        <v>82</v>
      </c>
      <c r="F32" s="13">
        <v>96</v>
      </c>
      <c r="G32" s="14"/>
      <c r="H32" s="13"/>
      <c r="I32" s="13"/>
      <c r="J32" s="13"/>
      <c r="M32">
        <f>D32+E32+F32+G32+H32</f>
        <v>266</v>
      </c>
      <c r="N32">
        <f>D32*0.17+E32*0.17+F32*0.17+G32*0.17+H32*0.17</f>
        <v>45.22</v>
      </c>
      <c r="O32">
        <f>I32*0.15</f>
        <v>0</v>
      </c>
      <c r="P32">
        <f>ROUND(N32+O32,0)</f>
        <v>45</v>
      </c>
    </row>
  </sheetData>
  <sheetProtection algorithmName="SHA-512" hashValue="F2N9lVnIzcJnO2838dk++4GanGTKIi+U9mVq4bMfxFrsB33+0+xcZqMtW+9oPqAXqocsh22sY6zBfGI5yu9fjA==" saltValue="D4j0FyscaJ6JAbl0J1C1fA==" spinCount="100000" sheet="1" objects="1" scenarios="1"/>
  <dataValidations count="30">
    <dataValidation type="whole" allowBlank="1" showInputMessage="1" showErrorMessage="1" errorTitle="Valor fuera de rango" error="Ingrese un valor correcto" sqref="G3" xr:uid="{9CF7A72F-F6B1-4674-B4B2-A7DFD79841F4}">
      <formula1>0</formula1>
      <formula2>100</formula2>
    </dataValidation>
    <dataValidation type="whole" allowBlank="1" showInputMessage="1" showErrorMessage="1" errorTitle="Valor fuera de rango" error="Ingrese un valor correcto" sqref="G4" xr:uid="{CE2215CF-F957-4642-B6FA-A2A9A381B743}">
      <formula1>0</formula1>
      <formula2>100</formula2>
    </dataValidation>
    <dataValidation type="whole" allowBlank="1" showInputMessage="1" showErrorMessage="1" errorTitle="Valor fuera de rango" error="Ingrese un valor correcto" sqref="G5" xr:uid="{9553002B-528B-4532-B96E-1B00EADB41BD}">
      <formula1>0</formula1>
      <formula2>100</formula2>
    </dataValidation>
    <dataValidation type="whole" allowBlank="1" showInputMessage="1" showErrorMessage="1" errorTitle="Valor fuera de rango" error="Ingrese un valor correcto" sqref="G6" xr:uid="{CF8072B6-33E2-4974-9227-9AEFC911DB90}">
      <formula1>0</formula1>
      <formula2>100</formula2>
    </dataValidation>
    <dataValidation type="whole" allowBlank="1" showInputMessage="1" showErrorMessage="1" errorTitle="Valor fuera de rango" error="Ingrese un valor correcto" sqref="G7" xr:uid="{B7351234-83A5-43E9-9C5D-D34016678F6C}">
      <formula1>0</formula1>
      <formula2>100</formula2>
    </dataValidation>
    <dataValidation type="whole" allowBlank="1" showInputMessage="1" showErrorMessage="1" errorTitle="Valor fuera de rango" error="Ingrese un valor correcto" sqref="G8" xr:uid="{8053011C-3BDF-453C-910A-1992421CE71C}">
      <formula1>0</formula1>
      <formula2>100</formula2>
    </dataValidation>
    <dataValidation type="whole" allowBlank="1" showInputMessage="1" showErrorMessage="1" errorTitle="Valor fuera de rango" error="Ingrese un valor correcto" sqref="G9" xr:uid="{31550F43-F39E-4437-A68C-6A80EABB2CCC}">
      <formula1>0</formula1>
      <formula2>100</formula2>
    </dataValidation>
    <dataValidation type="whole" allowBlank="1" showInputMessage="1" showErrorMessage="1" errorTitle="Valor fuera de rango" error="Ingrese un valor correcto" sqref="G10" xr:uid="{FDB63DFA-CFBF-4E80-AA29-77554437D428}">
      <formula1>0</formula1>
      <formula2>100</formula2>
    </dataValidation>
    <dataValidation type="whole" allowBlank="1" showInputMessage="1" showErrorMessage="1" errorTitle="Valor fuera de rango" error="Ingrese un valor correcto" sqref="G11" xr:uid="{5F871066-C1DD-4CF1-A2BF-827D41541E6B}">
      <formula1>0</formula1>
      <formula2>100</formula2>
    </dataValidation>
    <dataValidation type="whole" allowBlank="1" showInputMessage="1" showErrorMessage="1" errorTitle="Valor fuera de rango" error="Ingrese un valor correcto" sqref="G12" xr:uid="{1EC0C9AA-BF53-4FE7-8FF5-2C13621D17E2}">
      <formula1>0</formula1>
      <formula2>100</formula2>
    </dataValidation>
    <dataValidation type="whole" allowBlank="1" showInputMessage="1" showErrorMessage="1" errorTitle="Valor fuera de rango" error="Ingrese un valor correcto" sqref="G13" xr:uid="{9766BD24-9A8B-4617-865F-A39022DCE6A7}">
      <formula1>0</formula1>
      <formula2>100</formula2>
    </dataValidation>
    <dataValidation type="whole" allowBlank="1" showInputMessage="1" showErrorMessage="1" errorTitle="Valor fuera de rango" error="Ingrese un valor correcto" sqref="G14" xr:uid="{A1F2F531-4B99-426D-AD02-DA42BEB4B21B}">
      <formula1>0</formula1>
      <formula2>100</formula2>
    </dataValidation>
    <dataValidation type="whole" allowBlank="1" showInputMessage="1" showErrorMessage="1" errorTitle="Valor fuera de rango" error="Ingrese un valor correcto" sqref="G15" xr:uid="{0F2D314F-91F6-4216-AC1F-4FA407E9EC6E}">
      <formula1>0</formula1>
      <formula2>100</formula2>
    </dataValidation>
    <dataValidation type="whole" allowBlank="1" showInputMessage="1" showErrorMessage="1" errorTitle="Valor fuera de rango" error="Ingrese un valor correcto" sqref="G16" xr:uid="{2CDA9E16-D765-4DC0-91A9-F335ABB6E602}">
      <formula1>0</formula1>
      <formula2>100</formula2>
    </dataValidation>
    <dataValidation type="whole" allowBlank="1" showInputMessage="1" showErrorMessage="1" errorTitle="Valor fuera de rango" error="Ingrese un valor correcto" sqref="G17" xr:uid="{79272317-D6BB-43B2-92AA-44C73B7FF3DE}">
      <formula1>0</formula1>
      <formula2>100</formula2>
    </dataValidation>
    <dataValidation type="whole" allowBlank="1" showInputMessage="1" showErrorMessage="1" errorTitle="Valor fuera de rango" error="Ingrese un valor correcto" sqref="G18" xr:uid="{28E0DF93-6629-48BD-BC08-1D4948155D5F}">
      <formula1>0</formula1>
      <formula2>100</formula2>
    </dataValidation>
    <dataValidation type="whole" allowBlank="1" showInputMessage="1" showErrorMessage="1" errorTitle="Valor fuera de rango" error="Ingrese un valor correcto" sqref="G19" xr:uid="{9AFDF48D-2063-4052-84C7-DA87BBCCB6C6}">
      <formula1>0</formula1>
      <formula2>100</formula2>
    </dataValidation>
    <dataValidation type="whole" allowBlank="1" showInputMessage="1" showErrorMessage="1" errorTitle="Valor fuera de rango" error="Ingrese un valor correcto" sqref="G20" xr:uid="{73F7D84D-28EF-4CA1-ABB4-4345903683DB}">
      <formula1>0</formula1>
      <formula2>100</formula2>
    </dataValidation>
    <dataValidation type="whole" allowBlank="1" showInputMessage="1" showErrorMessage="1" errorTitle="Valor fuera de rango" error="Ingrese un valor correcto" sqref="G21" xr:uid="{EF1B853E-EA18-4BE9-A2B3-019DDC3643F4}">
      <formula1>0</formula1>
      <formula2>100</formula2>
    </dataValidation>
    <dataValidation type="whole" allowBlank="1" showInputMessage="1" showErrorMessage="1" errorTitle="Valor fuera de rango" error="Ingrese un valor correcto" sqref="G22" xr:uid="{B4E21CD4-1E7D-4B65-9C74-3546F79E378B}">
      <formula1>0</formula1>
      <formula2>100</formula2>
    </dataValidation>
    <dataValidation type="whole" allowBlank="1" showInputMessage="1" showErrorMessage="1" errorTitle="Valor fuera de rango" error="Ingrese un valor correcto" sqref="G23" xr:uid="{34BF0ED8-97D3-47C9-8720-E1FD8B321D18}">
      <formula1>0</formula1>
      <formula2>100</formula2>
    </dataValidation>
    <dataValidation type="whole" allowBlank="1" showInputMessage="1" showErrorMessage="1" errorTitle="Valor fuera de rango" error="Ingrese un valor correcto" sqref="G24" xr:uid="{EA9E35DA-6657-4776-BFEF-39ADC709DCBF}">
      <formula1>0</formula1>
      <formula2>100</formula2>
    </dataValidation>
    <dataValidation type="whole" allowBlank="1" showInputMessage="1" showErrorMessage="1" errorTitle="Valor fuera de rango" error="Ingrese un valor correcto" sqref="G25" xr:uid="{E2AEDEE6-1CA6-4320-9192-CA50F152C4E7}">
      <formula1>0</formula1>
      <formula2>100</formula2>
    </dataValidation>
    <dataValidation type="whole" allowBlank="1" showInputMessage="1" showErrorMessage="1" errorTitle="Valor fuera de rango" error="Ingrese un valor correcto" sqref="G26" xr:uid="{3157EC48-2DB0-4C9C-A1C7-426884C80252}">
      <formula1>0</formula1>
      <formula2>100</formula2>
    </dataValidation>
    <dataValidation type="whole" allowBlank="1" showInputMessage="1" showErrorMessage="1" errorTitle="Valor fuera de rango" error="Ingrese un valor correcto" sqref="G27" xr:uid="{6A198E03-E52A-41AA-8D00-9260CE6CC3B0}">
      <formula1>0</formula1>
      <formula2>100</formula2>
    </dataValidation>
    <dataValidation type="whole" allowBlank="1" showInputMessage="1" showErrorMessage="1" errorTitle="Valor fuera de rango" error="Ingrese un valor correcto" sqref="G28" xr:uid="{39CC6664-74F4-408E-958F-C6D94ED7E224}">
      <formula1>0</formula1>
      <formula2>100</formula2>
    </dataValidation>
    <dataValidation type="whole" allowBlank="1" showInputMessage="1" showErrorMessage="1" errorTitle="Valor fuera de rango" error="Ingrese un valor correcto" sqref="G29" xr:uid="{D378B444-FD0A-4C28-8428-EE3F751CE548}">
      <formula1>0</formula1>
      <formula2>100</formula2>
    </dataValidation>
    <dataValidation type="whole" allowBlank="1" showInputMessage="1" showErrorMessage="1" errorTitle="Valor fuera de rango" error="Ingrese un valor correcto" sqref="G30" xr:uid="{3A0E1676-723B-4D8E-BE47-9EE5E68E2AF2}">
      <formula1>0</formula1>
      <formula2>100</formula2>
    </dataValidation>
    <dataValidation type="whole" allowBlank="1" showInputMessage="1" showErrorMessage="1" errorTitle="Valor fuera de rango" error="Ingrese un valor correcto" sqref="G31" xr:uid="{B8C7D3DD-C965-43B8-8B80-044553C60BC5}">
      <formula1>0</formula1>
      <formula2>100</formula2>
    </dataValidation>
    <dataValidation type="whole" allowBlank="1" showInputMessage="1" showErrorMessage="1" errorTitle="Valor fuera de rango" error="Ingrese un valor correcto" sqref="G32" xr:uid="{D8AD24EB-BC8F-474A-B7C8-C0F520337B3C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5CAF-4CEC-485D-9072-F734C1CB8043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476</v>
      </c>
      <c r="C1" s="1" t="s">
        <v>477</v>
      </c>
      <c r="D1" s="5" t="s">
        <v>536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478</v>
      </c>
      <c r="B3" s="11">
        <v>1</v>
      </c>
      <c r="C3" s="12" t="s">
        <v>479</v>
      </c>
      <c r="D3" s="13">
        <v>94</v>
      </c>
      <c r="E3" s="13">
        <v>91</v>
      </c>
      <c r="F3" s="13">
        <v>83</v>
      </c>
      <c r="G3" s="14"/>
      <c r="H3" s="13"/>
      <c r="I3" s="13"/>
      <c r="J3" s="13"/>
      <c r="M3">
        <f>D3+E3+F3+G3+H3</f>
        <v>268</v>
      </c>
      <c r="N3">
        <f>D3*0.17+E3*0.17+F3*0.17+G3*0.17+H3*0.17</f>
        <v>45.56</v>
      </c>
      <c r="O3">
        <f>I3*0.15</f>
        <v>0</v>
      </c>
      <c r="P3">
        <f>ROUND(N3+O3,0)</f>
        <v>46</v>
      </c>
    </row>
    <row r="4" spans="1:16" x14ac:dyDescent="0.25">
      <c r="A4" s="11" t="s">
        <v>480</v>
      </c>
      <c r="B4" s="11">
        <v>2</v>
      </c>
      <c r="C4" s="12" t="s">
        <v>481</v>
      </c>
      <c r="D4" s="13">
        <v>80</v>
      </c>
      <c r="E4" s="13">
        <v>83</v>
      </c>
      <c r="F4" s="13">
        <v>80</v>
      </c>
      <c r="G4" s="14"/>
      <c r="H4" s="13"/>
      <c r="I4" s="13"/>
      <c r="J4" s="13"/>
      <c r="M4">
        <f>D4+E4+F4+G4+H4</f>
        <v>243</v>
      </c>
      <c r="N4">
        <f>D4*0.17+E4*0.17+F4*0.17+G4*0.17+H4*0.17</f>
        <v>41.31</v>
      </c>
      <c r="O4">
        <f>I4*0.15</f>
        <v>0</v>
      </c>
      <c r="P4">
        <f>ROUND(N4+O4,0)</f>
        <v>41</v>
      </c>
    </row>
    <row r="5" spans="1:16" x14ac:dyDescent="0.25">
      <c r="A5" s="11" t="s">
        <v>482</v>
      </c>
      <c r="B5" s="11">
        <v>3</v>
      </c>
      <c r="C5" s="12" t="s">
        <v>483</v>
      </c>
      <c r="D5" s="13">
        <v>90</v>
      </c>
      <c r="E5" s="13">
        <v>92</v>
      </c>
      <c r="F5" s="13">
        <v>62</v>
      </c>
      <c r="G5" s="14"/>
      <c r="H5" s="13"/>
      <c r="I5" s="13"/>
      <c r="J5" s="13"/>
      <c r="M5">
        <f>D5+E5+F5+G5+H5</f>
        <v>244</v>
      </c>
      <c r="N5">
        <f>D5*0.17+E5*0.17+F5*0.17+G5*0.17+H5*0.17</f>
        <v>41.480000000000004</v>
      </c>
      <c r="O5">
        <f>I5*0.15</f>
        <v>0</v>
      </c>
      <c r="P5">
        <f>ROUND(N5+O5,0)</f>
        <v>41</v>
      </c>
    </row>
    <row r="6" spans="1:16" x14ac:dyDescent="0.25">
      <c r="A6" s="11" t="s">
        <v>484</v>
      </c>
      <c r="B6" s="11">
        <v>4</v>
      </c>
      <c r="C6" s="12" t="s">
        <v>485</v>
      </c>
      <c r="D6" s="13">
        <v>94</v>
      </c>
      <c r="E6" s="13">
        <v>75</v>
      </c>
      <c r="F6" s="13">
        <v>68</v>
      </c>
      <c r="G6" s="14"/>
      <c r="H6" s="13"/>
      <c r="I6" s="13"/>
      <c r="J6" s="13"/>
      <c r="M6">
        <f>D6+E6+F6+G6+H6</f>
        <v>237</v>
      </c>
      <c r="N6">
        <f>D6*0.17+E6*0.17+F6*0.17+G6*0.17+H6*0.17</f>
        <v>40.290000000000006</v>
      </c>
      <c r="O6">
        <f>I6*0.15</f>
        <v>0</v>
      </c>
      <c r="P6">
        <f>ROUND(N6+O6,0)</f>
        <v>40</v>
      </c>
    </row>
    <row r="7" spans="1:16" x14ac:dyDescent="0.25">
      <c r="A7" s="11" t="s">
        <v>486</v>
      </c>
      <c r="B7" s="11">
        <v>5</v>
      </c>
      <c r="C7" s="12" t="s">
        <v>487</v>
      </c>
      <c r="D7" s="13">
        <v>71</v>
      </c>
      <c r="E7" s="13">
        <v>64</v>
      </c>
      <c r="F7" s="13">
        <v>60</v>
      </c>
      <c r="G7" s="14"/>
      <c r="H7" s="13"/>
      <c r="I7" s="13"/>
      <c r="J7" s="13"/>
      <c r="M7">
        <f>D7+E7+F7+G7+H7</f>
        <v>195</v>
      </c>
      <c r="N7">
        <f>D7*0.17+E7*0.17+F7*0.17+G7*0.17+H7*0.17</f>
        <v>33.150000000000006</v>
      </c>
      <c r="O7">
        <f>I7*0.15</f>
        <v>0</v>
      </c>
      <c r="P7">
        <f>ROUND(N7+O7,0)</f>
        <v>33</v>
      </c>
    </row>
    <row r="8" spans="1:16" x14ac:dyDescent="0.25">
      <c r="A8" s="11" t="s">
        <v>488</v>
      </c>
      <c r="B8" s="11">
        <v>6</v>
      </c>
      <c r="C8" s="12" t="s">
        <v>489</v>
      </c>
      <c r="D8" s="13">
        <v>83</v>
      </c>
      <c r="E8" s="13">
        <v>73</v>
      </c>
      <c r="F8" s="13">
        <v>68</v>
      </c>
      <c r="G8" s="14"/>
      <c r="H8" s="13"/>
      <c r="I8" s="13"/>
      <c r="J8" s="13"/>
      <c r="M8">
        <f>D8+E8+F8+G8+H8</f>
        <v>224</v>
      </c>
      <c r="N8">
        <f>D8*0.17+E8*0.17+F8*0.17+G8*0.17+H8*0.17</f>
        <v>38.080000000000005</v>
      </c>
      <c r="O8">
        <f>I8*0.15</f>
        <v>0</v>
      </c>
      <c r="P8">
        <f>ROUND(N8+O8,0)</f>
        <v>38</v>
      </c>
    </row>
    <row r="9" spans="1:16" x14ac:dyDescent="0.25">
      <c r="A9" s="11" t="s">
        <v>490</v>
      </c>
      <c r="B9" s="11">
        <v>7</v>
      </c>
      <c r="C9" s="12" t="s">
        <v>491</v>
      </c>
      <c r="D9" s="13">
        <v>92</v>
      </c>
      <c r="E9" s="13">
        <v>92</v>
      </c>
      <c r="F9" s="13">
        <v>96</v>
      </c>
      <c r="G9" s="14"/>
      <c r="H9" s="13"/>
      <c r="I9" s="13"/>
      <c r="J9" s="13"/>
      <c r="M9">
        <f>D9+E9+F9+G9+H9</f>
        <v>280</v>
      </c>
      <c r="N9">
        <f>D9*0.17+E9*0.17+F9*0.17+G9*0.17+H9*0.17</f>
        <v>47.6</v>
      </c>
      <c r="O9">
        <f>I9*0.15</f>
        <v>0</v>
      </c>
      <c r="P9">
        <f>ROUND(N9+O9,0)</f>
        <v>48</v>
      </c>
    </row>
    <row r="10" spans="1:16" x14ac:dyDescent="0.25">
      <c r="A10" s="11" t="s">
        <v>492</v>
      </c>
      <c r="B10" s="11">
        <v>8</v>
      </c>
      <c r="C10" s="12" t="s">
        <v>493</v>
      </c>
      <c r="D10" s="13">
        <v>88</v>
      </c>
      <c r="E10" s="13">
        <v>95</v>
      </c>
      <c r="F10" s="13">
        <v>78</v>
      </c>
      <c r="G10" s="14"/>
      <c r="H10" s="13"/>
      <c r="I10" s="13"/>
      <c r="J10" s="13"/>
      <c r="M10">
        <f>D10+E10+F10+G10+H10</f>
        <v>261</v>
      </c>
      <c r="N10">
        <f>D10*0.17+E10*0.17+F10*0.17+G10*0.17+H10*0.17</f>
        <v>44.370000000000005</v>
      </c>
      <c r="O10">
        <f>I10*0.15</f>
        <v>0</v>
      </c>
      <c r="P10">
        <f>ROUND(N10+O10,0)</f>
        <v>44</v>
      </c>
    </row>
    <row r="11" spans="1:16" x14ac:dyDescent="0.25">
      <c r="A11" s="11" t="s">
        <v>494</v>
      </c>
      <c r="B11" s="11">
        <v>9</v>
      </c>
      <c r="C11" s="12" t="s">
        <v>495</v>
      </c>
      <c r="D11" s="13">
        <v>98</v>
      </c>
      <c r="E11" s="13">
        <v>98</v>
      </c>
      <c r="F11" s="13">
        <v>94</v>
      </c>
      <c r="G11" s="14"/>
      <c r="H11" s="13"/>
      <c r="I11" s="13"/>
      <c r="J11" s="13"/>
      <c r="M11">
        <f>D11+E11+F11+G11+H11</f>
        <v>290</v>
      </c>
      <c r="N11">
        <f>D11*0.17+E11*0.17+F11*0.17+G11*0.17+H11*0.17</f>
        <v>49.3</v>
      </c>
      <c r="O11">
        <f>I11*0.15</f>
        <v>0</v>
      </c>
      <c r="P11">
        <f>ROUND(N11+O11,0)</f>
        <v>49</v>
      </c>
    </row>
    <row r="12" spans="1:16" x14ac:dyDescent="0.25">
      <c r="A12" s="11" t="s">
        <v>496</v>
      </c>
      <c r="B12" s="11">
        <v>10</v>
      </c>
      <c r="C12" s="12" t="s">
        <v>497</v>
      </c>
      <c r="D12" s="13">
        <v>92</v>
      </c>
      <c r="E12" s="13">
        <v>100</v>
      </c>
      <c r="F12" s="13">
        <v>83</v>
      </c>
      <c r="G12" s="14"/>
      <c r="H12" s="13"/>
      <c r="I12" s="13"/>
      <c r="J12" s="13"/>
      <c r="M12">
        <f>D12+E12+F12+G12+H12</f>
        <v>275</v>
      </c>
      <c r="N12">
        <f>D12*0.17+E12*0.17+F12*0.17+G12*0.17+H12*0.17</f>
        <v>46.75</v>
      </c>
      <c r="O12">
        <f>I12*0.15</f>
        <v>0</v>
      </c>
      <c r="P12">
        <f>ROUND(N12+O12,0)</f>
        <v>47</v>
      </c>
    </row>
    <row r="13" spans="1:16" x14ac:dyDescent="0.25">
      <c r="A13" s="11" t="s">
        <v>498</v>
      </c>
      <c r="B13" s="11">
        <v>11</v>
      </c>
      <c r="C13" s="12" t="s">
        <v>499</v>
      </c>
      <c r="D13" s="13">
        <v>100</v>
      </c>
      <c r="E13" s="13">
        <v>100</v>
      </c>
      <c r="F13" s="13">
        <v>98</v>
      </c>
      <c r="G13" s="14"/>
      <c r="H13" s="13"/>
      <c r="I13" s="13"/>
      <c r="J13" s="13"/>
      <c r="M13">
        <f>D13+E13+F13+G13+H13</f>
        <v>298</v>
      </c>
      <c r="N13">
        <f>D13*0.17+E13*0.17+F13*0.17+G13*0.17+H13*0.17</f>
        <v>50.66</v>
      </c>
      <c r="O13">
        <f>I13*0.15</f>
        <v>0</v>
      </c>
      <c r="P13">
        <f>ROUND(N13+O13,0)</f>
        <v>51</v>
      </c>
    </row>
    <row r="14" spans="1:16" x14ac:dyDescent="0.25">
      <c r="A14" s="11" t="s">
        <v>500</v>
      </c>
      <c r="B14" s="11">
        <v>12</v>
      </c>
      <c r="C14" s="12" t="s">
        <v>501</v>
      </c>
      <c r="D14" s="13">
        <v>96</v>
      </c>
      <c r="E14" s="13">
        <v>96</v>
      </c>
      <c r="F14" s="13">
        <v>99</v>
      </c>
      <c r="G14" s="14"/>
      <c r="H14" s="13"/>
      <c r="I14" s="13"/>
      <c r="J14" s="13"/>
      <c r="M14">
        <f>D14+E14+F14+G14+H14</f>
        <v>291</v>
      </c>
      <c r="N14">
        <f>D14*0.17+E14*0.17+F14*0.17+G14*0.17+H14*0.17</f>
        <v>49.47</v>
      </c>
      <c r="O14">
        <f>I14*0.15</f>
        <v>0</v>
      </c>
      <c r="P14">
        <f>ROUND(N14+O14,0)</f>
        <v>49</v>
      </c>
    </row>
    <row r="15" spans="1:16" x14ac:dyDescent="0.25">
      <c r="A15" s="11" t="s">
        <v>502</v>
      </c>
      <c r="B15" s="11">
        <v>13</v>
      </c>
      <c r="C15" s="12" t="s">
        <v>503</v>
      </c>
      <c r="D15" s="13">
        <v>100</v>
      </c>
      <c r="E15" s="13">
        <v>99</v>
      </c>
      <c r="F15" s="13">
        <v>92</v>
      </c>
      <c r="G15" s="14"/>
      <c r="H15" s="13"/>
      <c r="I15" s="13"/>
      <c r="J15" s="13"/>
      <c r="M15">
        <f>D15+E15+F15+G15+H15</f>
        <v>291</v>
      </c>
      <c r="N15">
        <f>D15*0.17+E15*0.17+F15*0.17+G15*0.17+H15*0.17</f>
        <v>49.47</v>
      </c>
      <c r="O15">
        <f>I15*0.15</f>
        <v>0</v>
      </c>
      <c r="P15">
        <f>ROUND(N15+O15,0)</f>
        <v>49</v>
      </c>
    </row>
    <row r="16" spans="1:16" x14ac:dyDescent="0.25">
      <c r="A16" s="11" t="s">
        <v>504</v>
      </c>
      <c r="B16" s="11">
        <v>14</v>
      </c>
      <c r="C16" s="12" t="s">
        <v>505</v>
      </c>
      <c r="D16" s="13">
        <v>98</v>
      </c>
      <c r="E16" s="13">
        <v>100</v>
      </c>
      <c r="F16" s="13">
        <v>100</v>
      </c>
      <c r="G16" s="14"/>
      <c r="H16" s="13"/>
      <c r="I16" s="13"/>
      <c r="J16" s="13"/>
      <c r="M16">
        <f>D16+E16+F16+G16+H16</f>
        <v>298</v>
      </c>
      <c r="N16">
        <f>D16*0.17+E16*0.17+F16*0.17+G16*0.17+H16*0.17</f>
        <v>50.66</v>
      </c>
      <c r="O16">
        <f>I16*0.15</f>
        <v>0</v>
      </c>
      <c r="P16">
        <f>ROUND(N16+O16,0)</f>
        <v>51</v>
      </c>
    </row>
    <row r="17" spans="1:16" x14ac:dyDescent="0.25">
      <c r="A17" s="11" t="s">
        <v>506</v>
      </c>
      <c r="B17" s="11">
        <v>15</v>
      </c>
      <c r="C17" s="12" t="s">
        <v>507</v>
      </c>
      <c r="D17" s="13">
        <v>100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300</v>
      </c>
      <c r="N17">
        <f>D17*0.17+E17*0.17+F17*0.17+G17*0.17+H17*0.17</f>
        <v>51</v>
      </c>
      <c r="O17">
        <f>I17*0.15</f>
        <v>0</v>
      </c>
      <c r="P17">
        <f>ROUND(N17+O17,0)</f>
        <v>51</v>
      </c>
    </row>
    <row r="18" spans="1:16" x14ac:dyDescent="0.25">
      <c r="A18" s="11" t="s">
        <v>508</v>
      </c>
      <c r="B18" s="11">
        <v>16</v>
      </c>
      <c r="C18" s="12" t="s">
        <v>509</v>
      </c>
      <c r="D18" s="13">
        <v>83</v>
      </c>
      <c r="E18" s="13">
        <v>87</v>
      </c>
      <c r="F18" s="13">
        <v>70</v>
      </c>
      <c r="G18" s="14"/>
      <c r="H18" s="13"/>
      <c r="I18" s="13"/>
      <c r="J18" s="13"/>
      <c r="M18">
        <f>D18+E18+F18+G18+H18</f>
        <v>240</v>
      </c>
      <c r="N18">
        <f>D18*0.17+E18*0.17+F18*0.17+G18*0.17+H18*0.17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1" t="s">
        <v>510</v>
      </c>
      <c r="B19" s="11">
        <v>17</v>
      </c>
      <c r="C19" s="12" t="s">
        <v>511</v>
      </c>
      <c r="D19" s="13">
        <v>82</v>
      </c>
      <c r="E19" s="13">
        <v>75</v>
      </c>
      <c r="F19" s="13">
        <v>77</v>
      </c>
      <c r="G19" s="14"/>
      <c r="H19" s="13"/>
      <c r="I19" s="13"/>
      <c r="J19" s="13"/>
      <c r="M19">
        <f>D19+E19+F19+G19+H19</f>
        <v>234</v>
      </c>
      <c r="N19">
        <f>D19*0.17+E19*0.17+F19*0.17+G19*0.17+H19*0.17</f>
        <v>39.780000000000008</v>
      </c>
      <c r="O19">
        <f>I19*0.15</f>
        <v>0</v>
      </c>
      <c r="P19">
        <f>ROUND(N19+O19,0)</f>
        <v>40</v>
      </c>
    </row>
    <row r="20" spans="1:16" x14ac:dyDescent="0.25">
      <c r="A20" s="11" t="s">
        <v>512</v>
      </c>
      <c r="B20" s="11">
        <v>18</v>
      </c>
      <c r="C20" s="12" t="s">
        <v>513</v>
      </c>
      <c r="D20" s="13">
        <v>90</v>
      </c>
      <c r="E20" s="13">
        <v>93</v>
      </c>
      <c r="F20" s="13">
        <v>88</v>
      </c>
      <c r="G20" s="14"/>
      <c r="H20" s="13"/>
      <c r="I20" s="13"/>
      <c r="J20" s="13"/>
      <c r="M20">
        <f>D20+E20+F20+G20+H20</f>
        <v>271</v>
      </c>
      <c r="N20">
        <f>D20*0.17+E20*0.17+F20*0.17+G20*0.17+H20*0.17</f>
        <v>46.07</v>
      </c>
      <c r="O20">
        <f>I20*0.15</f>
        <v>0</v>
      </c>
      <c r="P20">
        <f>ROUND(N20+O20,0)</f>
        <v>46</v>
      </c>
    </row>
    <row r="21" spans="1:16" x14ac:dyDescent="0.25">
      <c r="A21" s="11" t="s">
        <v>514</v>
      </c>
      <c r="B21" s="11">
        <v>19</v>
      </c>
      <c r="C21" s="12" t="s">
        <v>515</v>
      </c>
      <c r="D21" s="13">
        <v>98</v>
      </c>
      <c r="E21" s="13">
        <v>100</v>
      </c>
      <c r="F21" s="13">
        <v>95</v>
      </c>
      <c r="G21" s="14"/>
      <c r="H21" s="13"/>
      <c r="I21" s="13"/>
      <c r="J21" s="13"/>
      <c r="M21">
        <f>D21+E21+F21+G21+H21</f>
        <v>293</v>
      </c>
      <c r="N21">
        <f>D21*0.17+E21*0.17+F21*0.17+G21*0.17+H21*0.17</f>
        <v>49.81</v>
      </c>
      <c r="O21">
        <f>I21*0.15</f>
        <v>0</v>
      </c>
      <c r="P21">
        <f>ROUND(N21+O21,0)</f>
        <v>50</v>
      </c>
    </row>
    <row r="22" spans="1:16" x14ac:dyDescent="0.25">
      <c r="A22" s="11" t="s">
        <v>516</v>
      </c>
      <c r="B22" s="11">
        <v>20</v>
      </c>
      <c r="C22" s="12" t="s">
        <v>517</v>
      </c>
      <c r="D22" s="13">
        <v>92</v>
      </c>
      <c r="E22" s="13">
        <v>82</v>
      </c>
      <c r="F22" s="13">
        <v>80</v>
      </c>
      <c r="G22" s="14"/>
      <c r="H22" s="13"/>
      <c r="I22" s="13"/>
      <c r="J22" s="13"/>
      <c r="M22">
        <f>D22+E22+F22+G22+H22</f>
        <v>254</v>
      </c>
      <c r="N22">
        <f>D22*0.17+E22*0.17+F22*0.17+G22*0.17+H22*0.17</f>
        <v>43.180000000000007</v>
      </c>
      <c r="O22">
        <f>I22*0.15</f>
        <v>0</v>
      </c>
      <c r="P22">
        <f>ROUND(N22+O22,0)</f>
        <v>43</v>
      </c>
    </row>
    <row r="23" spans="1:16" x14ac:dyDescent="0.25">
      <c r="A23" s="11" t="s">
        <v>518</v>
      </c>
      <c r="B23" s="11">
        <v>21</v>
      </c>
      <c r="C23" s="12" t="s">
        <v>519</v>
      </c>
      <c r="D23" s="13">
        <v>91</v>
      </c>
      <c r="E23" s="13">
        <v>76</v>
      </c>
      <c r="F23" s="13">
        <v>68</v>
      </c>
      <c r="G23" s="14"/>
      <c r="H23" s="13"/>
      <c r="I23" s="13"/>
      <c r="J23" s="13"/>
      <c r="M23">
        <f>D23+E23+F23+G23+H23</f>
        <v>235</v>
      </c>
      <c r="N23">
        <f>D23*0.17+E23*0.17+F23*0.17+G23*0.17+H23*0.17</f>
        <v>39.950000000000003</v>
      </c>
      <c r="O23">
        <f>I23*0.15</f>
        <v>0</v>
      </c>
      <c r="P23">
        <f>ROUND(N23+O23,0)</f>
        <v>40</v>
      </c>
    </row>
    <row r="24" spans="1:16" x14ac:dyDescent="0.25">
      <c r="A24" s="11" t="s">
        <v>520</v>
      </c>
      <c r="B24" s="11">
        <v>22</v>
      </c>
      <c r="C24" s="12" t="s">
        <v>521</v>
      </c>
      <c r="D24" s="13">
        <v>97</v>
      </c>
      <c r="E24" s="13">
        <v>97</v>
      </c>
      <c r="F24" s="13">
        <v>90</v>
      </c>
      <c r="G24" s="14"/>
      <c r="H24" s="13"/>
      <c r="I24" s="13"/>
      <c r="J24" s="13"/>
      <c r="M24">
        <f>D24+E24+F24+G24+H24</f>
        <v>284</v>
      </c>
      <c r="N24">
        <f>D24*0.17+E24*0.17+F24*0.17+G24*0.17+H24*0.17</f>
        <v>48.28</v>
      </c>
      <c r="O24">
        <f>I24*0.15</f>
        <v>0</v>
      </c>
      <c r="P24">
        <f>ROUND(N24+O24,0)</f>
        <v>48</v>
      </c>
    </row>
    <row r="25" spans="1:16" x14ac:dyDescent="0.25">
      <c r="A25" s="11" t="s">
        <v>522</v>
      </c>
      <c r="B25" s="11">
        <v>23</v>
      </c>
      <c r="C25" s="12" t="s">
        <v>523</v>
      </c>
      <c r="D25" s="13">
        <v>97</v>
      </c>
      <c r="E25" s="13">
        <v>98</v>
      </c>
      <c r="F25" s="13">
        <v>98</v>
      </c>
      <c r="G25" s="14"/>
      <c r="H25" s="13"/>
      <c r="I25" s="13"/>
      <c r="J25" s="13"/>
      <c r="M25">
        <f>D25+E25+F25+G25+H25</f>
        <v>293</v>
      </c>
      <c r="N25">
        <f>D25*0.17+E25*0.17+F25*0.17+G25*0.17+H25*0.17</f>
        <v>49.81</v>
      </c>
      <c r="O25">
        <f>I25*0.15</f>
        <v>0</v>
      </c>
      <c r="P25">
        <f>ROUND(N25+O25,0)</f>
        <v>50</v>
      </c>
    </row>
    <row r="26" spans="1:16" x14ac:dyDescent="0.25">
      <c r="A26" s="11" t="s">
        <v>524</v>
      </c>
      <c r="B26" s="11">
        <v>24</v>
      </c>
      <c r="C26" s="12" t="s">
        <v>525</v>
      </c>
      <c r="D26" s="13">
        <v>90</v>
      </c>
      <c r="E26" s="13">
        <v>88</v>
      </c>
      <c r="F26" s="13">
        <v>85</v>
      </c>
      <c r="G26" s="14"/>
      <c r="H26" s="13"/>
      <c r="I26" s="13"/>
      <c r="J26" s="13"/>
      <c r="M26">
        <f>D26+E26+F26+G26+H26</f>
        <v>263</v>
      </c>
      <c r="N26">
        <f>D26*0.17+E26*0.17+F26*0.17+G26*0.17+H26*0.17</f>
        <v>44.71</v>
      </c>
      <c r="O26">
        <f>I26*0.15</f>
        <v>0</v>
      </c>
      <c r="P26">
        <f>ROUND(N26+O26,0)</f>
        <v>45</v>
      </c>
    </row>
    <row r="27" spans="1:16" x14ac:dyDescent="0.25">
      <c r="A27" s="11" t="s">
        <v>526</v>
      </c>
      <c r="B27" s="11">
        <v>25</v>
      </c>
      <c r="C27" s="12" t="s">
        <v>527</v>
      </c>
      <c r="D27" s="13">
        <v>87</v>
      </c>
      <c r="E27" s="13">
        <v>93</v>
      </c>
      <c r="F27" s="13">
        <v>77</v>
      </c>
      <c r="G27" s="14"/>
      <c r="H27" s="13"/>
      <c r="I27" s="13"/>
      <c r="J27" s="13"/>
      <c r="M27">
        <f>D27+E27+F27+G27+H27</f>
        <v>257</v>
      </c>
      <c r="N27">
        <f>D27*0.17+E27*0.17+F27*0.17+G27*0.17+H27*0.17</f>
        <v>43.690000000000005</v>
      </c>
      <c r="O27">
        <f>I27*0.15</f>
        <v>0</v>
      </c>
      <c r="P27">
        <f>ROUND(N27+O27,0)</f>
        <v>44</v>
      </c>
    </row>
    <row r="28" spans="1:16" x14ac:dyDescent="0.25">
      <c r="A28" s="11" t="s">
        <v>528</v>
      </c>
      <c r="B28" s="11">
        <v>26</v>
      </c>
      <c r="C28" s="12" t="s">
        <v>529</v>
      </c>
      <c r="D28" s="13">
        <v>85</v>
      </c>
      <c r="E28" s="13">
        <v>70</v>
      </c>
      <c r="F28" s="13">
        <v>64</v>
      </c>
      <c r="G28" s="14"/>
      <c r="H28" s="13"/>
      <c r="I28" s="13"/>
      <c r="J28" s="13"/>
      <c r="M28">
        <f>D28+E28+F28+G28+H28</f>
        <v>219</v>
      </c>
      <c r="N28">
        <f>D28*0.17+E28*0.17+F28*0.17+G28*0.17+H28*0.17</f>
        <v>37.230000000000004</v>
      </c>
      <c r="O28">
        <f>I28*0.15</f>
        <v>0</v>
      </c>
      <c r="P28">
        <f>ROUND(N28+O28,0)</f>
        <v>37</v>
      </c>
    </row>
    <row r="29" spans="1:16" x14ac:dyDescent="0.25">
      <c r="A29" s="11" t="s">
        <v>530</v>
      </c>
      <c r="B29" s="11">
        <v>27</v>
      </c>
      <c r="C29" s="12" t="s">
        <v>531</v>
      </c>
      <c r="D29" s="13">
        <v>81</v>
      </c>
      <c r="E29" s="13">
        <v>76</v>
      </c>
      <c r="F29" s="13">
        <v>74</v>
      </c>
      <c r="G29" s="14"/>
      <c r="H29" s="13"/>
      <c r="I29" s="13"/>
      <c r="J29" s="13"/>
      <c r="M29">
        <f>D29+E29+F29+G29+H29</f>
        <v>231</v>
      </c>
      <c r="N29">
        <f>D29*0.17+E29*0.17+F29*0.17+G29*0.17+H29*0.17</f>
        <v>39.270000000000003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532</v>
      </c>
      <c r="B30" s="11">
        <v>28</v>
      </c>
      <c r="C30" s="12" t="s">
        <v>533</v>
      </c>
      <c r="D30" s="13">
        <v>91</v>
      </c>
      <c r="E30" s="13">
        <v>96</v>
      </c>
      <c r="F30" s="13">
        <v>88</v>
      </c>
      <c r="G30" s="14"/>
      <c r="H30" s="13"/>
      <c r="I30" s="13"/>
      <c r="J30" s="13"/>
      <c r="M30">
        <f>D30+E30+F30+G30+H30</f>
        <v>275</v>
      </c>
      <c r="N30">
        <f>D30*0.17+E30*0.17+F30*0.17+G30*0.17+H30*0.17</f>
        <v>46.75</v>
      </c>
      <c r="O30">
        <f>I30*0.15</f>
        <v>0</v>
      </c>
      <c r="P30">
        <f>ROUND(N30+O30,0)</f>
        <v>47</v>
      </c>
    </row>
    <row r="31" spans="1:16" x14ac:dyDescent="0.25">
      <c r="A31" s="11" t="s">
        <v>534</v>
      </c>
      <c r="B31" s="11">
        <v>29</v>
      </c>
      <c r="C31" s="12" t="s">
        <v>535</v>
      </c>
      <c r="D31" s="13">
        <v>97</v>
      </c>
      <c r="E31" s="13">
        <v>99</v>
      </c>
      <c r="F31" s="13">
        <v>94</v>
      </c>
      <c r="G31" s="14"/>
      <c r="H31" s="13"/>
      <c r="I31" s="13"/>
      <c r="J31" s="13"/>
      <c r="M31">
        <f>D31+E31+F31+G31+H31</f>
        <v>290</v>
      </c>
      <c r="N31">
        <f>D31*0.17+E31*0.17+F31*0.17+G31*0.17+H31*0.17</f>
        <v>49.300000000000011</v>
      </c>
      <c r="O31">
        <f>I31*0.15</f>
        <v>0</v>
      </c>
      <c r="P31">
        <f>ROUND(N31+O31,0)</f>
        <v>49</v>
      </c>
    </row>
  </sheetData>
  <sheetProtection algorithmName="SHA-512" hashValue="TCPw9ZN/vv2h3KFfIENE6+urhuTYRYWd/0FXImNDxWXogj9B/KF4SVHIUbFVHMGFiYviaLNZO8qkt45/MgTVjg==" saltValue="tUjTk5QGY0KaGXTVt4hnXQ==" spinCount="100000" sheet="1" objects="1" scenarios="1"/>
  <dataValidations count="29">
    <dataValidation type="whole" allowBlank="1" showInputMessage="1" showErrorMessage="1" errorTitle="Valor fuera de rango" error="Ingrese un valor correcto" sqref="G3" xr:uid="{2001B2BB-F591-4816-BC2E-635D25719FA2}">
      <formula1>0</formula1>
      <formula2>100</formula2>
    </dataValidation>
    <dataValidation type="whole" allowBlank="1" showInputMessage="1" showErrorMessage="1" errorTitle="Valor fuera de rango" error="Ingrese un valor correcto" sqref="G4" xr:uid="{B12A139B-2B5D-4281-A5CB-E0416D39F678}">
      <formula1>0</formula1>
      <formula2>100</formula2>
    </dataValidation>
    <dataValidation type="whole" allowBlank="1" showInputMessage="1" showErrorMessage="1" errorTitle="Valor fuera de rango" error="Ingrese un valor correcto" sqref="G5" xr:uid="{26DABB03-EE28-4281-A405-C23FE00DB265}">
      <formula1>0</formula1>
      <formula2>100</formula2>
    </dataValidation>
    <dataValidation type="whole" allowBlank="1" showInputMessage="1" showErrorMessage="1" errorTitle="Valor fuera de rango" error="Ingrese un valor correcto" sqref="G6" xr:uid="{CD2630FA-8AC0-43A1-B940-202E71E27A04}">
      <formula1>0</formula1>
      <formula2>100</formula2>
    </dataValidation>
    <dataValidation type="whole" allowBlank="1" showInputMessage="1" showErrorMessage="1" errorTitle="Valor fuera de rango" error="Ingrese un valor correcto" sqref="G7" xr:uid="{227C3447-0A27-48A9-BE3E-788310C0E4B8}">
      <formula1>0</formula1>
      <formula2>100</formula2>
    </dataValidation>
    <dataValidation type="whole" allowBlank="1" showInputMessage="1" showErrorMessage="1" errorTitle="Valor fuera de rango" error="Ingrese un valor correcto" sqref="G8" xr:uid="{3F554A1D-0368-40A0-8BF8-BFE16B86F982}">
      <formula1>0</formula1>
      <formula2>100</formula2>
    </dataValidation>
    <dataValidation type="whole" allowBlank="1" showInputMessage="1" showErrorMessage="1" errorTitle="Valor fuera de rango" error="Ingrese un valor correcto" sqref="G9" xr:uid="{FAFC1150-4E51-4720-9EFB-7EA5EB978DD2}">
      <formula1>0</formula1>
      <formula2>100</formula2>
    </dataValidation>
    <dataValidation type="whole" allowBlank="1" showInputMessage="1" showErrorMessage="1" errorTitle="Valor fuera de rango" error="Ingrese un valor correcto" sqref="G10" xr:uid="{32F1721D-DF0F-4058-BC3F-98027B655A6D}">
      <formula1>0</formula1>
      <formula2>100</formula2>
    </dataValidation>
    <dataValidation type="whole" allowBlank="1" showInputMessage="1" showErrorMessage="1" errorTitle="Valor fuera de rango" error="Ingrese un valor correcto" sqref="G11" xr:uid="{024F8CCD-26A4-44FC-B795-67CDD1C7A3C3}">
      <formula1>0</formula1>
      <formula2>100</formula2>
    </dataValidation>
    <dataValidation type="whole" allowBlank="1" showInputMessage="1" showErrorMessage="1" errorTitle="Valor fuera de rango" error="Ingrese un valor correcto" sqref="G12" xr:uid="{07C4DB94-F5D7-4B93-A03B-A675359004CE}">
      <formula1>0</formula1>
      <formula2>100</formula2>
    </dataValidation>
    <dataValidation type="whole" allowBlank="1" showInputMessage="1" showErrorMessage="1" errorTitle="Valor fuera de rango" error="Ingrese un valor correcto" sqref="G13" xr:uid="{0614D448-1D25-4E55-A523-E34E82914EEF}">
      <formula1>0</formula1>
      <formula2>100</formula2>
    </dataValidation>
    <dataValidation type="whole" allowBlank="1" showInputMessage="1" showErrorMessage="1" errorTitle="Valor fuera de rango" error="Ingrese un valor correcto" sqref="G14" xr:uid="{93116B73-553D-466E-9538-3DCB7468D87F}">
      <formula1>0</formula1>
      <formula2>100</formula2>
    </dataValidation>
    <dataValidation type="whole" allowBlank="1" showInputMessage="1" showErrorMessage="1" errorTitle="Valor fuera de rango" error="Ingrese un valor correcto" sqref="G15" xr:uid="{801D890B-FBA8-4FFA-875E-95774FA5C228}">
      <formula1>0</formula1>
      <formula2>100</formula2>
    </dataValidation>
    <dataValidation type="whole" allowBlank="1" showInputMessage="1" showErrorMessage="1" errorTitle="Valor fuera de rango" error="Ingrese un valor correcto" sqref="G16" xr:uid="{186F40B1-FF1F-43CB-AA78-4EF1649C256A}">
      <formula1>0</formula1>
      <formula2>100</formula2>
    </dataValidation>
    <dataValidation type="whole" allowBlank="1" showInputMessage="1" showErrorMessage="1" errorTitle="Valor fuera de rango" error="Ingrese un valor correcto" sqref="G17" xr:uid="{B116CB5B-668D-4903-BFA6-51AF677990C0}">
      <formula1>0</formula1>
      <formula2>100</formula2>
    </dataValidation>
    <dataValidation type="whole" allowBlank="1" showInputMessage="1" showErrorMessage="1" errorTitle="Valor fuera de rango" error="Ingrese un valor correcto" sqref="G18" xr:uid="{C3E93AD4-E1CB-4345-BB7A-C4FC78C991DF}">
      <formula1>0</formula1>
      <formula2>100</formula2>
    </dataValidation>
    <dataValidation type="whole" allowBlank="1" showInputMessage="1" showErrorMessage="1" errorTitle="Valor fuera de rango" error="Ingrese un valor correcto" sqref="G19" xr:uid="{68F74A3A-B03E-43EA-BE2D-41411632A372}">
      <formula1>0</formula1>
      <formula2>100</formula2>
    </dataValidation>
    <dataValidation type="whole" allowBlank="1" showInputMessage="1" showErrorMessage="1" errorTitle="Valor fuera de rango" error="Ingrese un valor correcto" sqref="G20" xr:uid="{EFADCD6A-33A8-4232-AE5B-973CD199DD71}">
      <formula1>0</formula1>
      <formula2>100</formula2>
    </dataValidation>
    <dataValidation type="whole" allowBlank="1" showInputMessage="1" showErrorMessage="1" errorTitle="Valor fuera de rango" error="Ingrese un valor correcto" sqref="G21" xr:uid="{D66FBFFD-8348-48AB-A05D-6AE64924D4A0}">
      <formula1>0</formula1>
      <formula2>100</formula2>
    </dataValidation>
    <dataValidation type="whole" allowBlank="1" showInputMessage="1" showErrorMessage="1" errorTitle="Valor fuera de rango" error="Ingrese un valor correcto" sqref="G22" xr:uid="{8A3DC63F-E2E9-407C-8880-961ECCB8D171}">
      <formula1>0</formula1>
      <formula2>100</formula2>
    </dataValidation>
    <dataValidation type="whole" allowBlank="1" showInputMessage="1" showErrorMessage="1" errorTitle="Valor fuera de rango" error="Ingrese un valor correcto" sqref="G23" xr:uid="{65EFB5EF-908F-4218-8E44-6D9ADD3CA99A}">
      <formula1>0</formula1>
      <formula2>100</formula2>
    </dataValidation>
    <dataValidation type="whole" allowBlank="1" showInputMessage="1" showErrorMessage="1" errorTitle="Valor fuera de rango" error="Ingrese un valor correcto" sqref="G24" xr:uid="{9CF5DB20-4C81-4FD9-B450-EECF0AF4CF5C}">
      <formula1>0</formula1>
      <formula2>100</formula2>
    </dataValidation>
    <dataValidation type="whole" allowBlank="1" showInputMessage="1" showErrorMessage="1" errorTitle="Valor fuera de rango" error="Ingrese un valor correcto" sqref="G25" xr:uid="{D29877BA-5E05-42C5-A8C4-DFB447C61F9B}">
      <formula1>0</formula1>
      <formula2>100</formula2>
    </dataValidation>
    <dataValidation type="whole" allowBlank="1" showInputMessage="1" showErrorMessage="1" errorTitle="Valor fuera de rango" error="Ingrese un valor correcto" sqref="G26" xr:uid="{5420943B-EC95-45F1-A111-1C90D346B304}">
      <formula1>0</formula1>
      <formula2>100</formula2>
    </dataValidation>
    <dataValidation type="whole" allowBlank="1" showInputMessage="1" showErrorMessage="1" errorTitle="Valor fuera de rango" error="Ingrese un valor correcto" sqref="G27" xr:uid="{132A28C9-52A0-4429-9DE9-61A210B00EB4}">
      <formula1>0</formula1>
      <formula2>100</formula2>
    </dataValidation>
    <dataValidation type="whole" allowBlank="1" showInputMessage="1" showErrorMessage="1" errorTitle="Valor fuera de rango" error="Ingrese un valor correcto" sqref="G28" xr:uid="{7F6015F9-22FE-4A65-938A-343ECCD49508}">
      <formula1>0</formula1>
      <formula2>100</formula2>
    </dataValidation>
    <dataValidation type="whole" allowBlank="1" showInputMessage="1" showErrorMessage="1" errorTitle="Valor fuera de rango" error="Ingrese un valor correcto" sqref="G29" xr:uid="{EBA665C4-AFA7-4500-926E-DCF2AA3339FB}">
      <formula1>0</formula1>
      <formula2>100</formula2>
    </dataValidation>
    <dataValidation type="whole" allowBlank="1" showInputMessage="1" showErrorMessage="1" errorTitle="Valor fuera de rango" error="Ingrese un valor correcto" sqref="G30" xr:uid="{1EA9A3E1-A4B8-4EF5-B473-598DDA43E9A7}">
      <formula1>0</formula1>
      <formula2>100</formula2>
    </dataValidation>
    <dataValidation type="whole" allowBlank="1" showInputMessage="1" showErrorMessage="1" errorTitle="Valor fuera de rango" error="Ingrese un valor correcto" sqref="G31" xr:uid="{56A20ADA-0D38-4F93-8BC7-0DD5CAF1BE25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C5FF-932C-479B-AC88-B936C78BA9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ARTES032A</vt:lpstr>
      <vt:lpstr>ARTES032B</vt:lpstr>
      <vt:lpstr>ARTES033A</vt:lpstr>
      <vt:lpstr>ARTES033B</vt:lpstr>
      <vt:lpstr>EDUCA031A</vt:lpstr>
      <vt:lpstr>EDUCA031B</vt:lpstr>
      <vt:lpstr>EXPRE045A</vt:lpstr>
      <vt:lpstr>EXPRE045B</vt:lpstr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2026-08-07T13:40:49Z</dcterms:created>
  <dcterms:modified xsi:type="dcterms:W3CDTF">2026-08-07T13:41:48Z</dcterms:modified>
</cp:coreProperties>
</file>